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15" windowHeight="8535" activeTab="0"/>
  </bookViews>
  <sheets>
    <sheet name="regisztráltak" sheetId="1" r:id="rId1"/>
    <sheet name="pályakezdők" sheetId="2" r:id="rId2"/>
    <sheet name="régió" sheetId="3" r:id="rId3"/>
    <sheet name="borsod" sheetId="4" r:id="rId4"/>
    <sheet name="heves" sheetId="5" r:id="rId5"/>
    <sheet name="nograd" sheetId="6" r:id="rId6"/>
    <sheet name="állás" sheetId="7" r:id="rId7"/>
  </sheets>
  <externalReferences>
    <externalReference r:id="rId10"/>
    <externalReference r:id="rId11"/>
  </externalReferences>
  <definedNames>
    <definedName name="_xlnm.Print_Area" localSheetId="6">'állás'!$A$1:$G$40</definedName>
    <definedName name="_xlnm.Print_Area" localSheetId="3">'borsod'!$A$1:$D$47</definedName>
    <definedName name="_xlnm.Print_Area" localSheetId="4">'heves'!$A$1:$D$47</definedName>
    <definedName name="_xlnm.Print_Area" localSheetId="5">'nograd'!$A$1:$D$47</definedName>
    <definedName name="_xlnm.Print_Area" localSheetId="1">'pályakezdők'!$A$1:$F$42</definedName>
    <definedName name="_xlnm.Print_Area" localSheetId="2">'régió'!$A$1:$D$47</definedName>
    <definedName name="_xlnm.Print_Area" localSheetId="0">'regisztráltak'!$A$1:$F$42</definedName>
  </definedNames>
  <calcPr fullCalcOnLoad="1"/>
</workbook>
</file>

<file path=xl/sharedStrings.xml><?xml version="1.0" encoding="utf-8"?>
<sst xmlns="http://schemas.openxmlformats.org/spreadsheetml/2006/main" count="340" uniqueCount="98">
  <si>
    <t>A regisztrált álláskeresők létszáma</t>
  </si>
  <si>
    <t>száma</t>
  </si>
  <si>
    <t>Miskolc</t>
  </si>
  <si>
    <t>Encs</t>
  </si>
  <si>
    <t>Kazincbarcika</t>
  </si>
  <si>
    <t>Tiszaújváros</t>
  </si>
  <si>
    <t>Mezőkövesd</t>
  </si>
  <si>
    <t>Ózd</t>
  </si>
  <si>
    <t>Sárospatak</t>
  </si>
  <si>
    <t>Sátoraljaújhely</t>
  </si>
  <si>
    <t>Szerencs</t>
  </si>
  <si>
    <t>Edelény</t>
  </si>
  <si>
    <t>Szikszó</t>
  </si>
  <si>
    <t>Tokaj</t>
  </si>
  <si>
    <t>Putnok</t>
  </si>
  <si>
    <t>Gönc</t>
  </si>
  <si>
    <t>Mezőcsát</t>
  </si>
  <si>
    <t>Borsod-Abaúj-Zemplén megye</t>
  </si>
  <si>
    <t>Eger</t>
  </si>
  <si>
    <t>Gyöngyös</t>
  </si>
  <si>
    <t>Hatvan</t>
  </si>
  <si>
    <t>Heves</t>
  </si>
  <si>
    <t>Füzesabony</t>
  </si>
  <si>
    <t>Pétervására</t>
  </si>
  <si>
    <t>Heves megye</t>
  </si>
  <si>
    <t>Salgótarján</t>
  </si>
  <si>
    <t>Balassagyarmat</t>
  </si>
  <si>
    <t xml:space="preserve">Pásztó </t>
  </si>
  <si>
    <t>Szécsény</t>
  </si>
  <si>
    <t>Bátonyterenye</t>
  </si>
  <si>
    <t xml:space="preserve">Rétság </t>
  </si>
  <si>
    <t>Nógrád megye</t>
  </si>
  <si>
    <t>Észak-magyarországi régió</t>
  </si>
  <si>
    <t>az Észak-magyarországi régióban</t>
  </si>
  <si>
    <t xml:space="preserve">számának változása </t>
  </si>
  <si>
    <t>Körzetek</t>
  </si>
  <si>
    <t>fő</t>
  </si>
  <si>
    <t>%</t>
  </si>
  <si>
    <t>az előző év azonos hónapjához képest</t>
  </si>
  <si>
    <t>az előző hónaphoz képest</t>
  </si>
  <si>
    <t>A regisztrált álláskeresők</t>
  </si>
  <si>
    <t>előző hó</t>
  </si>
  <si>
    <t>előző év</t>
  </si>
  <si>
    <t>A regisztrált pályakezdő álláskeresők létszáma</t>
  </si>
  <si>
    <t>A regisztrált álláskeresők összetételére jellemző főbb adatok</t>
  </si>
  <si>
    <t xml:space="preserve">Megnevezés </t>
  </si>
  <si>
    <t>A regisztrált álláskeresők száma, fő</t>
  </si>
  <si>
    <t>Megoszlása (%) a(z)</t>
  </si>
  <si>
    <t>tárgyhónap-ban</t>
  </si>
  <si>
    <t>előző év azonos hónapjában</t>
  </si>
  <si>
    <t>Nemek szerint</t>
  </si>
  <si>
    <t xml:space="preserve">   férfi</t>
  </si>
  <si>
    <t xml:space="preserve">   nő</t>
  </si>
  <si>
    <t>Összesen</t>
  </si>
  <si>
    <t>Állománycsoportok szerint</t>
  </si>
  <si>
    <t xml:space="preserve">   szakmunkás</t>
  </si>
  <si>
    <t xml:space="preserve">   betanított munkás</t>
  </si>
  <si>
    <t xml:space="preserve">   segédmunkás</t>
  </si>
  <si>
    <t xml:space="preserve">      fizikai együtt</t>
  </si>
  <si>
    <t xml:space="preserve">      szellemi együtt</t>
  </si>
  <si>
    <t>Életkor szerint</t>
  </si>
  <si>
    <t xml:space="preserve">   19 éves és fiatalabb</t>
  </si>
  <si>
    <t xml:space="preserve">   20 - 24 éves</t>
  </si>
  <si>
    <t xml:space="preserve">   25 - 34 éves</t>
  </si>
  <si>
    <t xml:space="preserve">   35 - 44 éves</t>
  </si>
  <si>
    <t xml:space="preserve">   45 - 54 éves</t>
  </si>
  <si>
    <t xml:space="preserve">   55 éves és idősebb</t>
  </si>
  <si>
    <t xml:space="preserve">   8 általánosnál kevesebb</t>
  </si>
  <si>
    <t xml:space="preserve">   általános iskola</t>
  </si>
  <si>
    <t xml:space="preserve">   szakmunkásképző,szakiskola</t>
  </si>
  <si>
    <t xml:space="preserve">   szakközépiskola,technikum</t>
  </si>
  <si>
    <t xml:space="preserve">   gimnázium</t>
  </si>
  <si>
    <t xml:space="preserve">   főiskola,egyetem</t>
  </si>
  <si>
    <t>A munkanélküliség időtartama szerint</t>
  </si>
  <si>
    <t xml:space="preserve">     &lt; 31           napja</t>
  </si>
  <si>
    <t xml:space="preserve">  31-180          vették</t>
  </si>
  <si>
    <t xml:space="preserve">181-360          első ízben   </t>
  </si>
  <si>
    <t>361-720          nyilvántartásba</t>
  </si>
  <si>
    <t xml:space="preserve">     &gt;720 </t>
  </si>
  <si>
    <t xml:space="preserve">  31-180          megszakítás </t>
  </si>
  <si>
    <t xml:space="preserve">181-360          nélkül   </t>
  </si>
  <si>
    <t>361-720          nyilvántartott</t>
  </si>
  <si>
    <t xml:space="preserve">     &gt;720          munkanélküli</t>
  </si>
  <si>
    <t>A feltárt és a bejelentett álláshelyek havi mérlege</t>
  </si>
  <si>
    <t>Előző havi záró állomány</t>
  </si>
  <si>
    <t>A hónap foly.bejelentett</t>
  </si>
  <si>
    <t>Havi összes álláshely</t>
  </si>
  <si>
    <t>A hónap folyamán megszünt álláshelyek</t>
  </si>
  <si>
    <t>Tárgyhavi záró állomány</t>
  </si>
  <si>
    <t>normál</t>
  </si>
  <si>
    <t>támogatott</t>
  </si>
  <si>
    <t>álláshelyek</t>
  </si>
  <si>
    <t>előzőhó</t>
  </si>
  <si>
    <t>Heves megyében</t>
  </si>
  <si>
    <t>Borsod - Abaúj - Zemplén megyében</t>
  </si>
  <si>
    <t>Nógrád megyében</t>
  </si>
  <si>
    <t>Iskolai végzettség intézménytípusok szerint</t>
  </si>
  <si>
    <t>2007. december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</si>
</sst>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#,##0.0"/>
    <numFmt numFmtId="169" formatCode="0.0000"/>
    <numFmt numFmtId="170" formatCode="0.000"/>
    <numFmt numFmtId="171" formatCode="0.00000000"/>
    <numFmt numFmtId="172" formatCode="0.0000000"/>
    <numFmt numFmtId="173" formatCode="0.000000"/>
    <numFmt numFmtId="174" formatCode="0.000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</numFmts>
  <fonts count="16">
    <font>
      <sz val="10"/>
      <name val="Times New Roman"/>
      <family val="0"/>
    </font>
    <font>
      <sz val="8"/>
      <name val="Times New Roman"/>
      <family val="0"/>
    </font>
    <font>
      <b/>
      <sz val="12"/>
      <name val="Times New Roman CE"/>
      <family val="1"/>
    </font>
    <font>
      <b/>
      <i/>
      <sz val="10"/>
      <name val="Times New Roman CE"/>
      <family val="0"/>
    </font>
    <font>
      <sz val="12"/>
      <name val="Times New Roman"/>
      <family val="1"/>
    </font>
    <font>
      <sz val="12"/>
      <name val="Times New Roman CE"/>
      <family val="1"/>
    </font>
    <font>
      <b/>
      <sz val="12"/>
      <name val="Times New Roman"/>
      <family val="1"/>
    </font>
    <font>
      <b/>
      <sz val="11"/>
      <name val="Times New Roman CE"/>
      <family val="0"/>
    </font>
    <font>
      <b/>
      <i/>
      <sz val="12"/>
      <name val="Times New Roman CE"/>
      <family val="0"/>
    </font>
    <font>
      <i/>
      <sz val="12"/>
      <name val="Times New Roman CE"/>
      <family val="0"/>
    </font>
    <font>
      <b/>
      <sz val="11"/>
      <name val="Times New Roman"/>
      <family val="0"/>
    </font>
    <font>
      <b/>
      <i/>
      <sz val="11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0"/>
      <name val="Times New Roman CE"/>
      <family val="0"/>
    </font>
    <font>
      <sz val="11"/>
      <name val="Times New Roman CE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3" fontId="5" fillId="0" borderId="1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 wrapText="1"/>
    </xf>
    <xf numFmtId="3" fontId="5" fillId="4" borderId="2" xfId="0" applyNumberFormat="1" applyFont="1" applyFill="1" applyBorder="1" applyAlignment="1">
      <alignment vertical="center" wrapText="1"/>
    </xf>
    <xf numFmtId="0" fontId="0" fillId="4" borderId="0" xfId="0" applyFill="1" applyAlignment="1">
      <alignment vertical="center" wrapText="1"/>
    </xf>
    <xf numFmtId="3" fontId="5" fillId="4" borderId="1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vertical="center" wrapText="1"/>
    </xf>
    <xf numFmtId="0" fontId="10" fillId="4" borderId="0" xfId="0" applyFont="1" applyFill="1" applyAlignment="1">
      <alignment vertical="center" wrapText="1"/>
    </xf>
    <xf numFmtId="3" fontId="10" fillId="4" borderId="1" xfId="0" applyNumberFormat="1" applyFont="1" applyFill="1" applyBorder="1" applyAlignment="1">
      <alignment horizontal="right" vertical="center" wrapText="1"/>
    </xf>
    <xf numFmtId="0" fontId="10" fillId="4" borderId="2" xfId="0" applyFont="1" applyFill="1" applyBorder="1" applyAlignment="1">
      <alignment vertical="center" wrapText="1"/>
    </xf>
    <xf numFmtId="0" fontId="0" fillId="4" borderId="3" xfId="0" applyFill="1" applyBorder="1" applyAlignment="1">
      <alignment vertical="center" wrapText="1"/>
    </xf>
    <xf numFmtId="3" fontId="5" fillId="4" borderId="3" xfId="0" applyNumberFormat="1" applyFont="1" applyFill="1" applyBorder="1" applyAlignment="1">
      <alignment vertical="center"/>
    </xf>
    <xf numFmtId="168" fontId="9" fillId="4" borderId="3" xfId="0" applyNumberFormat="1" applyFont="1" applyFill="1" applyBorder="1" applyAlignment="1">
      <alignment vertical="center"/>
    </xf>
    <xf numFmtId="0" fontId="0" fillId="2" borderId="3" xfId="0" applyFill="1" applyBorder="1" applyAlignment="1">
      <alignment vertical="center" wrapText="1"/>
    </xf>
    <xf numFmtId="3" fontId="5" fillId="2" borderId="3" xfId="0" applyNumberFormat="1" applyFont="1" applyFill="1" applyBorder="1" applyAlignment="1">
      <alignment vertical="center"/>
    </xf>
    <xf numFmtId="168" fontId="9" fillId="2" borderId="3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 wrapText="1"/>
    </xf>
    <xf numFmtId="3" fontId="2" fillId="2" borderId="3" xfId="0" applyNumberFormat="1" applyFont="1" applyFill="1" applyBorder="1" applyAlignment="1">
      <alignment vertical="center"/>
    </xf>
    <xf numFmtId="168" fontId="8" fillId="2" borderId="3" xfId="0" applyNumberFormat="1" applyFont="1" applyFill="1" applyBorder="1" applyAlignment="1">
      <alignment vertical="center"/>
    </xf>
    <xf numFmtId="3" fontId="2" fillId="4" borderId="2" xfId="0" applyNumberFormat="1" applyFont="1" applyFill="1" applyBorder="1" applyAlignment="1">
      <alignment vertical="center"/>
    </xf>
    <xf numFmtId="168" fontId="8" fillId="4" borderId="2" xfId="0" applyNumberFormat="1" applyFont="1" applyFill="1" applyBorder="1" applyAlignment="1">
      <alignment vertical="center"/>
    </xf>
    <xf numFmtId="0" fontId="5" fillId="0" borderId="0" xfId="19">
      <alignment/>
      <protection/>
    </xf>
    <xf numFmtId="0" fontId="14" fillId="0" borderId="0" xfId="19" applyFont="1">
      <alignment/>
      <protection/>
    </xf>
    <xf numFmtId="0" fontId="15" fillId="0" borderId="0" xfId="19" applyFont="1">
      <alignment/>
      <protection/>
    </xf>
    <xf numFmtId="0" fontId="11" fillId="2" borderId="4" xfId="19" applyFont="1" applyFill="1" applyBorder="1" applyAlignment="1">
      <alignment horizontal="center" vertical="center"/>
      <protection/>
    </xf>
    <xf numFmtId="0" fontId="5" fillId="4" borderId="3" xfId="19" applyFill="1" applyBorder="1">
      <alignment/>
      <protection/>
    </xf>
    <xf numFmtId="3" fontId="5" fillId="4" borderId="3" xfId="19" applyNumberFormat="1" applyFill="1" applyBorder="1">
      <alignment/>
      <protection/>
    </xf>
    <xf numFmtId="168" fontId="5" fillId="4" borderId="3" xfId="19" applyNumberFormat="1" applyFill="1" applyBorder="1">
      <alignment/>
      <protection/>
    </xf>
    <xf numFmtId="0" fontId="5" fillId="0" borderId="3" xfId="19" applyFill="1" applyBorder="1">
      <alignment/>
      <protection/>
    </xf>
    <xf numFmtId="3" fontId="5" fillId="0" borderId="3" xfId="19" applyNumberFormat="1" applyFill="1" applyBorder="1">
      <alignment/>
      <protection/>
    </xf>
    <xf numFmtId="168" fontId="5" fillId="0" borderId="3" xfId="19" applyNumberFormat="1" applyFill="1" applyBorder="1">
      <alignment/>
      <protection/>
    </xf>
    <xf numFmtId="0" fontId="5" fillId="0" borderId="0" xfId="19" applyFill="1">
      <alignment/>
      <protection/>
    </xf>
    <xf numFmtId="0" fontId="11" fillId="4" borderId="3" xfId="19" applyFont="1" applyFill="1" applyBorder="1" applyAlignment="1">
      <alignment vertical="center"/>
      <protection/>
    </xf>
    <xf numFmtId="3" fontId="8" fillId="4" borderId="3" xfId="19" applyNumberFormat="1" applyFont="1" applyFill="1" applyBorder="1" applyAlignment="1">
      <alignment vertical="center"/>
      <protection/>
    </xf>
    <xf numFmtId="168" fontId="8" fillId="4" borderId="3" xfId="19" applyNumberFormat="1" applyFont="1" applyFill="1" applyBorder="1" applyAlignment="1">
      <alignment vertical="center"/>
      <protection/>
    </xf>
    <xf numFmtId="0" fontId="8" fillId="0" borderId="0" xfId="19" applyFont="1" applyAlignment="1">
      <alignment vertical="center"/>
      <protection/>
    </xf>
    <xf numFmtId="0" fontId="11" fillId="0" borderId="3" xfId="19" applyFont="1" applyFill="1" applyBorder="1" applyAlignment="1">
      <alignment horizontal="center" vertical="center"/>
      <protection/>
    </xf>
    <xf numFmtId="0" fontId="11" fillId="0" borderId="3" xfId="19" applyFont="1" applyFill="1" applyBorder="1" applyAlignment="1">
      <alignment vertical="center"/>
      <protection/>
    </xf>
    <xf numFmtId="3" fontId="8" fillId="0" borderId="3" xfId="19" applyNumberFormat="1" applyFont="1" applyFill="1" applyBorder="1" applyAlignment="1">
      <alignment vertical="center"/>
      <protection/>
    </xf>
    <xf numFmtId="168" fontId="8" fillId="0" borderId="3" xfId="19" applyNumberFormat="1" applyFont="1" applyFill="1" applyBorder="1" applyAlignment="1">
      <alignment vertical="center"/>
      <protection/>
    </xf>
    <xf numFmtId="0" fontId="8" fillId="0" borderId="0" xfId="19" applyFont="1" applyFill="1" applyAlignment="1">
      <alignment vertical="center"/>
      <protection/>
    </xf>
    <xf numFmtId="0" fontId="11" fillId="4" borderId="3" xfId="19" applyFont="1" applyFill="1" applyBorder="1" applyAlignment="1">
      <alignment horizontal="center" vertical="center"/>
      <protection/>
    </xf>
    <xf numFmtId="3" fontId="5" fillId="0" borderId="0" xfId="19" applyNumberFormat="1" applyFill="1">
      <alignment/>
      <protection/>
    </xf>
    <xf numFmtId="0" fontId="5" fillId="2" borderId="3" xfId="19" applyFill="1" applyBorder="1">
      <alignment/>
      <protection/>
    </xf>
    <xf numFmtId="0" fontId="11" fillId="4" borderId="2" xfId="19" applyFont="1" applyFill="1" applyBorder="1" applyAlignment="1">
      <alignment vertical="center"/>
      <protection/>
    </xf>
    <xf numFmtId="3" fontId="8" fillId="4" borderId="2" xfId="19" applyNumberFormat="1" applyFont="1" applyFill="1" applyBorder="1" applyAlignment="1">
      <alignment vertical="center"/>
      <protection/>
    </xf>
    <xf numFmtId="168" fontId="8" fillId="4" borderId="2" xfId="19" applyNumberFormat="1" applyFont="1" applyFill="1" applyBorder="1" applyAlignment="1">
      <alignment vertical="center"/>
      <protection/>
    </xf>
    <xf numFmtId="168" fontId="5" fillId="0" borderId="0" xfId="19" applyNumberFormat="1">
      <alignment/>
      <protection/>
    </xf>
    <xf numFmtId="0" fontId="3" fillId="4" borderId="5" xfId="19" applyFont="1" applyFill="1" applyBorder="1" applyAlignment="1">
      <alignment horizontal="center" vertical="center"/>
      <protection/>
    </xf>
    <xf numFmtId="0" fontId="3" fillId="4" borderId="1" xfId="19" applyFont="1" applyFill="1" applyBorder="1" applyAlignment="1">
      <alignment horizontal="center" vertical="center"/>
      <protection/>
    </xf>
    <xf numFmtId="0" fontId="10" fillId="0" borderId="0" xfId="0" applyFont="1" applyFill="1" applyAlignment="1">
      <alignment vertical="center" wrapText="1"/>
    </xf>
    <xf numFmtId="0" fontId="0" fillId="0" borderId="3" xfId="0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0" fontId="5" fillId="0" borderId="0" xfId="19" applyAlignment="1">
      <alignment vertical="center"/>
      <protection/>
    </xf>
    <xf numFmtId="0" fontId="8" fillId="4" borderId="4" xfId="19" applyFont="1" applyFill="1" applyBorder="1" applyAlignment="1">
      <alignment vertical="center"/>
      <protection/>
    </xf>
    <xf numFmtId="0" fontId="8" fillId="4" borderId="3" xfId="19" applyFont="1" applyFill="1" applyBorder="1" applyAlignment="1">
      <alignment horizontal="center" vertical="center"/>
      <protection/>
    </xf>
    <xf numFmtId="0" fontId="8" fillId="4" borderId="2" xfId="19" applyFont="1" applyFill="1" applyBorder="1" applyAlignment="1">
      <alignment vertical="center"/>
      <protection/>
    </xf>
    <xf numFmtId="0" fontId="0" fillId="0" borderId="6" xfId="0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3" fontId="5" fillId="0" borderId="0" xfId="19" applyNumberFormat="1" applyFill="1" applyAlignment="1">
      <alignment vertical="center"/>
      <protection/>
    </xf>
    <xf numFmtId="0" fontId="5" fillId="0" borderId="0" xfId="19" applyFill="1" applyAlignment="1">
      <alignment vertical="center"/>
      <protection/>
    </xf>
    <xf numFmtId="0" fontId="0" fillId="4" borderId="6" xfId="0" applyFill="1" applyBorder="1" applyAlignment="1">
      <alignment vertical="center"/>
    </xf>
    <xf numFmtId="3" fontId="5" fillId="4" borderId="0" xfId="0" applyNumberFormat="1" applyFont="1" applyFill="1" applyBorder="1" applyAlignment="1">
      <alignment vertical="center"/>
    </xf>
    <xf numFmtId="3" fontId="5" fillId="4" borderId="6" xfId="0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vertical="center" wrapText="1"/>
    </xf>
    <xf numFmtId="0" fontId="5" fillId="0" borderId="0" xfId="19" applyFont="1" applyFill="1" applyAlignment="1">
      <alignment vertical="center"/>
      <protection/>
    </xf>
    <xf numFmtId="0" fontId="2" fillId="0" borderId="3" xfId="0" applyFont="1" applyFill="1" applyBorder="1" applyAlignment="1">
      <alignment vertical="center" wrapText="1"/>
    </xf>
    <xf numFmtId="3" fontId="2" fillId="0" borderId="3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3" fontId="5" fillId="0" borderId="8" xfId="0" applyNumberFormat="1" applyFont="1" applyFill="1" applyBorder="1" applyAlignment="1">
      <alignment vertical="center"/>
    </xf>
    <xf numFmtId="0" fontId="6" fillId="4" borderId="2" xfId="0" applyFont="1" applyFill="1" applyBorder="1" applyAlignment="1">
      <alignment vertical="center" wrapText="1"/>
    </xf>
    <xf numFmtId="3" fontId="2" fillId="4" borderId="2" xfId="0" applyNumberFormat="1" applyFont="1" applyFill="1" applyBorder="1" applyAlignment="1">
      <alignment vertical="center"/>
    </xf>
    <xf numFmtId="3" fontId="5" fillId="0" borderId="0" xfId="19" applyNumberFormat="1" applyAlignment="1">
      <alignment vertical="center"/>
      <protection/>
    </xf>
    <xf numFmtId="0" fontId="5" fillId="0" borderId="0" xfId="20">
      <alignment/>
      <protection/>
    </xf>
    <xf numFmtId="0" fontId="14" fillId="0" borderId="0" xfId="20" applyFont="1">
      <alignment/>
      <protection/>
    </xf>
    <xf numFmtId="0" fontId="15" fillId="0" borderId="0" xfId="20" applyFont="1">
      <alignment/>
      <protection/>
    </xf>
    <xf numFmtId="0" fontId="11" fillId="2" borderId="4" xfId="20" applyFont="1" applyFill="1" applyBorder="1" applyAlignment="1">
      <alignment horizontal="center" vertical="center"/>
      <protection/>
    </xf>
    <xf numFmtId="0" fontId="5" fillId="4" borderId="3" xfId="20" applyFill="1" applyBorder="1">
      <alignment/>
      <protection/>
    </xf>
    <xf numFmtId="0" fontId="5" fillId="0" borderId="3" xfId="20" applyFill="1" applyBorder="1">
      <alignment/>
      <protection/>
    </xf>
    <xf numFmtId="0" fontId="5" fillId="0" borderId="0" xfId="20" applyFill="1">
      <alignment/>
      <protection/>
    </xf>
    <xf numFmtId="0" fontId="11" fillId="4" borderId="3" xfId="20" applyFont="1" applyFill="1" applyBorder="1" applyAlignment="1">
      <alignment vertical="center"/>
      <protection/>
    </xf>
    <xf numFmtId="0" fontId="8" fillId="0" borderId="0" xfId="20" applyFont="1" applyAlignment="1">
      <alignment vertical="center"/>
      <protection/>
    </xf>
    <xf numFmtId="0" fontId="11" fillId="0" borderId="3" xfId="20" applyFont="1" applyFill="1" applyBorder="1" applyAlignment="1">
      <alignment horizontal="center" vertical="center"/>
      <protection/>
    </xf>
    <xf numFmtId="0" fontId="11" fillId="0" borderId="3" xfId="20" applyFont="1" applyFill="1" applyBorder="1" applyAlignment="1">
      <alignment vertical="center"/>
      <protection/>
    </xf>
    <xf numFmtId="0" fontId="8" fillId="0" borderId="0" xfId="20" applyFont="1" applyFill="1" applyAlignment="1">
      <alignment vertical="center"/>
      <protection/>
    </xf>
    <xf numFmtId="0" fontId="11" fillId="4" borderId="3" xfId="20" applyFont="1" applyFill="1" applyBorder="1" applyAlignment="1">
      <alignment horizontal="center" vertical="center"/>
      <protection/>
    </xf>
    <xf numFmtId="3" fontId="5" fillId="0" borderId="0" xfId="20" applyNumberFormat="1" applyFill="1">
      <alignment/>
      <protection/>
    </xf>
    <xf numFmtId="0" fontId="5" fillId="2" borderId="3" xfId="20" applyFill="1" applyBorder="1">
      <alignment/>
      <protection/>
    </xf>
    <xf numFmtId="0" fontId="11" fillId="4" borderId="2" xfId="20" applyFont="1" applyFill="1" applyBorder="1" applyAlignment="1">
      <alignment vertical="center"/>
      <protection/>
    </xf>
    <xf numFmtId="168" fontId="5" fillId="0" borderId="0" xfId="20" applyNumberFormat="1">
      <alignment/>
      <protection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2" fillId="0" borderId="0" xfId="19" applyFont="1" applyAlignment="1">
      <alignment horizontal="center"/>
      <protection/>
    </xf>
    <xf numFmtId="0" fontId="8" fillId="0" borderId="0" xfId="19" applyFont="1" applyAlignment="1">
      <alignment horizontal="center"/>
      <protection/>
    </xf>
    <xf numFmtId="0" fontId="8" fillId="0" borderId="0" xfId="19" applyFont="1" applyAlignment="1">
      <alignment horizontal="center"/>
      <protection/>
    </xf>
    <xf numFmtId="0" fontId="8" fillId="5" borderId="4" xfId="19" applyFont="1" applyFill="1" applyBorder="1" applyAlignment="1">
      <alignment horizontal="center" vertical="center" wrapText="1"/>
      <protection/>
    </xf>
    <xf numFmtId="0" fontId="5" fillId="0" borderId="3" xfId="19" applyBorder="1" applyAlignment="1">
      <alignment horizontal="center" vertical="center" wrapText="1"/>
      <protection/>
    </xf>
    <xf numFmtId="0" fontId="5" fillId="0" borderId="2" xfId="19" applyBorder="1" applyAlignment="1">
      <alignment horizontal="center" vertical="center" wrapText="1"/>
      <protection/>
    </xf>
    <xf numFmtId="0" fontId="8" fillId="5" borderId="9" xfId="19" applyFont="1" applyFill="1" applyBorder="1" applyAlignment="1">
      <alignment horizontal="center" vertical="center"/>
      <protection/>
    </xf>
    <xf numFmtId="0" fontId="5" fillId="0" borderId="5" xfId="19" applyBorder="1" applyAlignment="1">
      <alignment horizontal="center" vertical="center"/>
      <protection/>
    </xf>
    <xf numFmtId="0" fontId="8" fillId="5" borderId="4" xfId="19" applyFont="1" applyFill="1" applyBorder="1" applyAlignment="1">
      <alignment horizontal="center" vertical="center"/>
      <protection/>
    </xf>
    <xf numFmtId="0" fontId="8" fillId="5" borderId="3" xfId="19" applyFont="1" applyFill="1" applyBorder="1" applyAlignment="1">
      <alignment horizontal="center" vertical="center"/>
      <protection/>
    </xf>
    <xf numFmtId="0" fontId="8" fillId="5" borderId="2" xfId="19" applyFont="1" applyFill="1" applyBorder="1" applyAlignment="1">
      <alignment horizontal="center" vertical="center"/>
      <protection/>
    </xf>
    <xf numFmtId="0" fontId="2" fillId="0" borderId="0" xfId="20" applyFont="1" applyAlignment="1">
      <alignment horizontal="center"/>
      <protection/>
    </xf>
    <xf numFmtId="0" fontId="8" fillId="0" borderId="0" xfId="20" applyFont="1" applyAlignment="1">
      <alignment horizontal="center"/>
      <protection/>
    </xf>
    <xf numFmtId="0" fontId="8" fillId="0" borderId="0" xfId="20" applyFont="1" applyAlignment="1">
      <alignment horizontal="center"/>
      <protection/>
    </xf>
    <xf numFmtId="0" fontId="8" fillId="5" borderId="4" xfId="20" applyFont="1" applyFill="1" applyBorder="1" applyAlignment="1">
      <alignment horizontal="center" vertical="center" wrapText="1"/>
      <protection/>
    </xf>
    <xf numFmtId="0" fontId="5" fillId="0" borderId="3" xfId="20" applyBorder="1" applyAlignment="1">
      <alignment horizontal="center" vertical="center" wrapText="1"/>
      <protection/>
    </xf>
    <xf numFmtId="0" fontId="5" fillId="0" borderId="2" xfId="20" applyBorder="1" applyAlignment="1">
      <alignment horizontal="center" vertical="center" wrapText="1"/>
      <protection/>
    </xf>
    <xf numFmtId="0" fontId="8" fillId="5" borderId="9" xfId="20" applyFont="1" applyFill="1" applyBorder="1" applyAlignment="1">
      <alignment horizontal="center" vertical="center"/>
      <protection/>
    </xf>
    <xf numFmtId="0" fontId="5" fillId="0" borderId="5" xfId="20" applyBorder="1" applyAlignment="1">
      <alignment horizontal="center" vertical="center"/>
      <protection/>
    </xf>
    <xf numFmtId="0" fontId="8" fillId="5" borderId="4" xfId="20" applyFont="1" applyFill="1" applyBorder="1" applyAlignment="1">
      <alignment horizontal="center" vertical="center"/>
      <protection/>
    </xf>
    <xf numFmtId="0" fontId="8" fillId="5" borderId="3" xfId="20" applyFont="1" applyFill="1" applyBorder="1" applyAlignment="1">
      <alignment horizontal="center" vertical="center"/>
      <protection/>
    </xf>
    <xf numFmtId="0" fontId="8" fillId="5" borderId="2" xfId="20" applyFont="1" applyFill="1" applyBorder="1" applyAlignment="1">
      <alignment horizontal="center" vertical="center"/>
      <protection/>
    </xf>
    <xf numFmtId="0" fontId="3" fillId="4" borderId="4" xfId="19" applyFont="1" applyFill="1" applyBorder="1" applyAlignment="1">
      <alignment horizontal="center" vertical="center" wrapText="1"/>
      <protection/>
    </xf>
    <xf numFmtId="0" fontId="8" fillId="4" borderId="3" xfId="19" applyFont="1" applyFill="1" applyBorder="1" applyAlignment="1">
      <alignment horizontal="center" vertical="center" wrapText="1"/>
      <protection/>
    </xf>
    <xf numFmtId="0" fontId="8" fillId="4" borderId="2" xfId="19" applyFont="1" applyFill="1" applyBorder="1" applyAlignment="1">
      <alignment horizontal="center" vertical="center" wrapText="1"/>
      <protection/>
    </xf>
    <xf numFmtId="0" fontId="3" fillId="4" borderId="13" xfId="19" applyFont="1" applyFill="1" applyBorder="1" applyAlignment="1">
      <alignment horizontal="center" vertical="center"/>
      <protection/>
    </xf>
    <xf numFmtId="0" fontId="3" fillId="4" borderId="2" xfId="19" applyFont="1" applyFill="1" applyBorder="1" applyAlignment="1">
      <alignment horizontal="center" vertical="center"/>
      <protection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19" applyFont="1" applyAlignment="1">
      <alignment horizontal="center" vertical="center"/>
      <protection/>
    </xf>
    <xf numFmtId="0" fontId="8" fillId="0" borderId="0" xfId="19" applyFont="1" applyBorder="1" applyAlignment="1">
      <alignment horizontal="center" vertical="center"/>
      <protection/>
    </xf>
    <xf numFmtId="0" fontId="8" fillId="0" borderId="0" xfId="19" applyFont="1" applyBorder="1" applyAlignment="1">
      <alignment horizontal="center" vertical="center"/>
      <protection/>
    </xf>
    <xf numFmtId="0" fontId="3" fillId="4" borderId="5" xfId="19" applyFont="1" applyFill="1" applyBorder="1" applyAlignment="1">
      <alignment horizontal="center" vertical="center"/>
      <protection/>
    </xf>
    <xf numFmtId="0" fontId="3" fillId="4" borderId="1" xfId="19" applyFont="1" applyFill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link" xfId="17"/>
    <cellStyle name="Followed Hyperlink" xfId="18"/>
    <cellStyle name="Normál_sajtós táblák0701" xfId="19"/>
    <cellStyle name="Normál_sajtós táblák0705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1809750</xdr:colOff>
      <xdr:row>1</xdr:row>
      <xdr:rowOff>114300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809750" y="31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1809750</xdr:colOff>
      <xdr:row>1</xdr:row>
      <xdr:rowOff>114300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809750" y="31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1809750</xdr:colOff>
      <xdr:row>1</xdr:row>
      <xdr:rowOff>114300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809750" y="31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MUNKA\Tgyorsin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megoszl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érleg"/>
      <sheetName val="normál"/>
      <sheetName val="Munka3"/>
    </sheetNames>
    <sheetDataSet>
      <sheetData sheetId="0">
        <row r="1328">
          <cell r="N1328">
            <v>775</v>
          </cell>
        </row>
        <row r="1329">
          <cell r="N1329">
            <v>338</v>
          </cell>
        </row>
        <row r="1330">
          <cell r="N1330">
            <v>535</v>
          </cell>
        </row>
        <row r="1331">
          <cell r="N1331">
            <v>58</v>
          </cell>
        </row>
        <row r="1332">
          <cell r="N1332">
            <v>194</v>
          </cell>
        </row>
        <row r="1333">
          <cell r="N1333">
            <v>516</v>
          </cell>
        </row>
        <row r="1334">
          <cell r="N1334">
            <v>512</v>
          </cell>
        </row>
        <row r="1335">
          <cell r="N1335">
            <v>488</v>
          </cell>
        </row>
        <row r="1336">
          <cell r="N1336">
            <v>349</v>
          </cell>
        </row>
        <row r="1337">
          <cell r="N1337">
            <v>504</v>
          </cell>
        </row>
        <row r="1338">
          <cell r="N1338">
            <v>208</v>
          </cell>
        </row>
        <row r="1339">
          <cell r="N1339">
            <v>205</v>
          </cell>
        </row>
        <row r="1340">
          <cell r="N1340">
            <v>110</v>
          </cell>
        </row>
        <row r="1341">
          <cell r="N1341">
            <v>136</v>
          </cell>
        </row>
        <row r="1342">
          <cell r="N1342">
            <v>131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rsod"/>
      <sheetName val="heves"/>
      <sheetName val="nograd"/>
      <sheetName val="regio"/>
    </sheetNames>
    <sheetDataSet>
      <sheetData sheetId="0">
        <row r="3">
          <cell r="M3">
            <v>31269</v>
          </cell>
        </row>
        <row r="4">
          <cell r="M4">
            <v>24164</v>
          </cell>
        </row>
        <row r="5">
          <cell r="M5">
            <v>55433</v>
          </cell>
        </row>
        <row r="7">
          <cell r="M7">
            <v>20150</v>
          </cell>
        </row>
        <row r="8">
          <cell r="M8">
            <v>8356</v>
          </cell>
        </row>
        <row r="9">
          <cell r="M9">
            <v>19549</v>
          </cell>
        </row>
        <row r="10">
          <cell r="M10">
            <v>48055</v>
          </cell>
        </row>
        <row r="11">
          <cell r="M11">
            <v>7378</v>
          </cell>
        </row>
        <row r="14">
          <cell r="M14">
            <v>2224</v>
          </cell>
        </row>
        <row r="15">
          <cell r="M15">
            <v>7729</v>
          </cell>
        </row>
        <row r="16">
          <cell r="M16">
            <v>15213</v>
          </cell>
        </row>
        <row r="17">
          <cell r="M17">
            <v>14305</v>
          </cell>
        </row>
        <row r="18">
          <cell r="M18">
            <v>12763</v>
          </cell>
        </row>
        <row r="19">
          <cell r="M19">
            <v>3199</v>
          </cell>
        </row>
        <row r="22">
          <cell r="M22">
            <v>6113</v>
          </cell>
        </row>
        <row r="23">
          <cell r="M23">
            <v>21322</v>
          </cell>
        </row>
        <row r="24">
          <cell r="M24">
            <v>17118</v>
          </cell>
        </row>
        <row r="25">
          <cell r="M25">
            <v>5905</v>
          </cell>
        </row>
        <row r="26">
          <cell r="M26">
            <v>3561</v>
          </cell>
        </row>
        <row r="27">
          <cell r="M27">
            <v>1414</v>
          </cell>
        </row>
        <row r="30">
          <cell r="M30">
            <v>458</v>
          </cell>
        </row>
        <row r="31">
          <cell r="M31">
            <v>2830</v>
          </cell>
        </row>
        <row r="32">
          <cell r="M32">
            <v>1679</v>
          </cell>
        </row>
        <row r="33">
          <cell r="M33">
            <v>3210</v>
          </cell>
        </row>
        <row r="34">
          <cell r="M34">
            <v>47256</v>
          </cell>
        </row>
        <row r="36">
          <cell r="M36">
            <v>6761</v>
          </cell>
        </row>
        <row r="37">
          <cell r="M37">
            <v>19848</v>
          </cell>
        </row>
        <row r="38">
          <cell r="M38">
            <v>8626</v>
          </cell>
        </row>
        <row r="39">
          <cell r="M39">
            <v>9485</v>
          </cell>
        </row>
        <row r="40">
          <cell r="M40">
            <v>10713</v>
          </cell>
        </row>
        <row r="44">
          <cell r="M44">
            <v>34304</v>
          </cell>
        </row>
        <row r="45">
          <cell r="M45">
            <v>26572</v>
          </cell>
        </row>
        <row r="46">
          <cell r="M46">
            <v>60876</v>
          </cell>
        </row>
        <row r="48">
          <cell r="M48">
            <v>21599.44253686124</v>
          </cell>
        </row>
        <row r="49">
          <cell r="M49">
            <v>9136.728135730156</v>
          </cell>
        </row>
        <row r="50">
          <cell r="M50">
            <v>22466.289234498083</v>
          </cell>
        </row>
        <row r="51">
          <cell r="M51">
            <v>53202.45990708948</v>
          </cell>
        </row>
        <row r="52">
          <cell r="M52">
            <v>7673.5400929105235</v>
          </cell>
        </row>
        <row r="53">
          <cell r="M53">
            <v>60876</v>
          </cell>
        </row>
        <row r="55">
          <cell r="M55">
            <v>2295</v>
          </cell>
        </row>
        <row r="56">
          <cell r="M56">
            <v>8692</v>
          </cell>
        </row>
        <row r="57">
          <cell r="M57">
            <v>16611</v>
          </cell>
        </row>
        <row r="58">
          <cell r="M58">
            <v>15392</v>
          </cell>
        </row>
        <row r="59">
          <cell r="M59">
            <v>14062</v>
          </cell>
        </row>
        <row r="60">
          <cell r="M60">
            <v>3824</v>
          </cell>
        </row>
        <row r="61">
          <cell r="M61">
            <v>60876</v>
          </cell>
        </row>
        <row r="63">
          <cell r="M63">
            <v>6670</v>
          </cell>
        </row>
        <row r="64">
          <cell r="M64">
            <v>23326</v>
          </cell>
        </row>
        <row r="65">
          <cell r="M65">
            <v>18582</v>
          </cell>
        </row>
        <row r="66">
          <cell r="M66">
            <v>6818</v>
          </cell>
        </row>
        <row r="67">
          <cell r="M67">
            <v>3862</v>
          </cell>
        </row>
        <row r="68">
          <cell r="M68">
            <v>1618</v>
          </cell>
        </row>
        <row r="69">
          <cell r="M69">
            <v>60876</v>
          </cell>
        </row>
        <row r="71">
          <cell r="M71">
            <v>435</v>
          </cell>
        </row>
        <row r="72">
          <cell r="M72">
            <v>2858</v>
          </cell>
        </row>
        <row r="73">
          <cell r="M73">
            <v>1787</v>
          </cell>
        </row>
        <row r="74">
          <cell r="M74">
            <v>3366</v>
          </cell>
        </row>
        <row r="75">
          <cell r="M75">
            <v>52430</v>
          </cell>
        </row>
        <row r="76">
          <cell r="M76">
            <v>60876</v>
          </cell>
        </row>
        <row r="77">
          <cell r="M77">
            <v>7062</v>
          </cell>
        </row>
        <row r="78">
          <cell r="M78">
            <v>18366</v>
          </cell>
        </row>
        <row r="79">
          <cell r="M79">
            <v>10054</v>
          </cell>
        </row>
        <row r="80">
          <cell r="M80">
            <v>12230</v>
          </cell>
        </row>
        <row r="81">
          <cell r="M81">
            <v>13164</v>
          </cell>
        </row>
        <row r="82">
          <cell r="M82">
            <v>60876</v>
          </cell>
        </row>
      </sheetData>
      <sheetData sheetId="1">
        <row r="3">
          <cell r="M3">
            <v>7929</v>
          </cell>
        </row>
        <row r="4">
          <cell r="M4">
            <v>6994</v>
          </cell>
        </row>
        <row r="5">
          <cell r="M5">
            <v>14923</v>
          </cell>
        </row>
        <row r="7">
          <cell r="M7">
            <v>5019</v>
          </cell>
        </row>
        <row r="8">
          <cell r="M8">
            <v>3599</v>
          </cell>
        </row>
        <row r="9">
          <cell r="M9">
            <v>3913</v>
          </cell>
        </row>
        <row r="10">
          <cell r="M10">
            <v>12531</v>
          </cell>
        </row>
        <row r="11">
          <cell r="M11">
            <v>2392</v>
          </cell>
        </row>
        <row r="14">
          <cell r="M14">
            <v>479</v>
          </cell>
        </row>
        <row r="15">
          <cell r="M15">
            <v>2089</v>
          </cell>
        </row>
        <row r="16">
          <cell r="M16">
            <v>4389</v>
          </cell>
        </row>
        <row r="17">
          <cell r="M17">
            <v>3535</v>
          </cell>
        </row>
        <row r="18">
          <cell r="M18">
            <v>3419</v>
          </cell>
        </row>
        <row r="19">
          <cell r="M19">
            <v>1012</v>
          </cell>
        </row>
        <row r="22">
          <cell r="M22">
            <v>1504</v>
          </cell>
        </row>
        <row r="23">
          <cell r="M23">
            <v>5366</v>
          </cell>
        </row>
        <row r="24">
          <cell r="M24">
            <v>4421</v>
          </cell>
        </row>
        <row r="25">
          <cell r="M25">
            <v>1958</v>
          </cell>
        </row>
        <row r="26">
          <cell r="M26">
            <v>1046</v>
          </cell>
        </row>
        <row r="27">
          <cell r="M27">
            <v>628</v>
          </cell>
        </row>
        <row r="30">
          <cell r="M30">
            <v>178</v>
          </cell>
        </row>
        <row r="31">
          <cell r="M31">
            <v>1032</v>
          </cell>
        </row>
        <row r="32">
          <cell r="M32">
            <v>595</v>
          </cell>
        </row>
        <row r="33">
          <cell r="M33">
            <v>968</v>
          </cell>
        </row>
        <row r="34">
          <cell r="M34">
            <v>12150</v>
          </cell>
        </row>
        <row r="36">
          <cell r="M36">
            <v>2152</v>
          </cell>
        </row>
        <row r="37">
          <cell r="M37">
            <v>6435</v>
          </cell>
        </row>
        <row r="38">
          <cell r="M38">
            <v>2455</v>
          </cell>
        </row>
        <row r="39">
          <cell r="M39">
            <v>2341</v>
          </cell>
        </row>
        <row r="40">
          <cell r="M40">
            <v>1540</v>
          </cell>
        </row>
        <row r="44">
          <cell r="M44">
            <v>8929</v>
          </cell>
        </row>
        <row r="45">
          <cell r="M45">
            <v>7784</v>
          </cell>
        </row>
        <row r="46">
          <cell r="M46">
            <v>16713</v>
          </cell>
        </row>
        <row r="48">
          <cell r="M48">
            <v>5410</v>
          </cell>
        </row>
        <row r="49">
          <cell r="M49">
            <v>4211</v>
          </cell>
        </row>
        <row r="50">
          <cell r="M50">
            <v>4623</v>
          </cell>
        </row>
        <row r="51">
          <cell r="M51">
            <v>14244</v>
          </cell>
        </row>
        <row r="52">
          <cell r="M52">
            <v>2469</v>
          </cell>
        </row>
        <row r="53">
          <cell r="M53">
            <v>16713</v>
          </cell>
        </row>
        <row r="55">
          <cell r="M55">
            <v>519</v>
          </cell>
        </row>
        <row r="56">
          <cell r="M56">
            <v>2285</v>
          </cell>
        </row>
        <row r="57">
          <cell r="M57">
            <v>5016</v>
          </cell>
        </row>
        <row r="58">
          <cell r="M58">
            <v>3977</v>
          </cell>
        </row>
        <row r="59">
          <cell r="M59">
            <v>3710</v>
          </cell>
        </row>
        <row r="60">
          <cell r="M60">
            <v>1206</v>
          </cell>
        </row>
        <row r="61">
          <cell r="M61">
            <v>16713</v>
          </cell>
        </row>
        <row r="63">
          <cell r="M63">
            <v>1706</v>
          </cell>
        </row>
        <row r="64">
          <cell r="M64">
            <v>5969</v>
          </cell>
        </row>
        <row r="65">
          <cell r="M65">
            <v>4985</v>
          </cell>
        </row>
        <row r="66">
          <cell r="M66">
            <v>2199</v>
          </cell>
        </row>
        <row r="67">
          <cell r="M67">
            <v>1153</v>
          </cell>
        </row>
        <row r="68">
          <cell r="M68">
            <v>701</v>
          </cell>
        </row>
        <row r="69">
          <cell r="M69">
            <v>16713</v>
          </cell>
        </row>
        <row r="71">
          <cell r="M71">
            <v>189</v>
          </cell>
        </row>
        <row r="72">
          <cell r="M72">
            <v>1035</v>
          </cell>
        </row>
        <row r="73">
          <cell r="M73">
            <v>632</v>
          </cell>
        </row>
        <row r="74">
          <cell r="M74">
            <v>997</v>
          </cell>
        </row>
        <row r="75">
          <cell r="M75">
            <v>13860</v>
          </cell>
        </row>
        <row r="76">
          <cell r="M76">
            <v>16713</v>
          </cell>
        </row>
        <row r="77">
          <cell r="M77">
            <v>2311</v>
          </cell>
        </row>
        <row r="78">
          <cell r="M78">
            <v>6391</v>
          </cell>
        </row>
        <row r="79">
          <cell r="M79">
            <v>2969</v>
          </cell>
        </row>
        <row r="80">
          <cell r="M80">
            <v>2819</v>
          </cell>
        </row>
        <row r="81">
          <cell r="M81">
            <v>2223</v>
          </cell>
        </row>
        <row r="82">
          <cell r="M82">
            <v>16713</v>
          </cell>
        </row>
      </sheetData>
      <sheetData sheetId="2">
        <row r="3">
          <cell r="M3">
            <v>8008</v>
          </cell>
        </row>
        <row r="4">
          <cell r="M4">
            <v>7010</v>
          </cell>
        </row>
        <row r="5">
          <cell r="M5">
            <v>15018</v>
          </cell>
        </row>
        <row r="7">
          <cell r="M7">
            <v>4982</v>
          </cell>
        </row>
        <row r="8">
          <cell r="M8">
            <v>4265</v>
          </cell>
        </row>
        <row r="9">
          <cell r="M9">
            <v>3815</v>
          </cell>
        </row>
        <row r="10">
          <cell r="M10">
            <v>13062</v>
          </cell>
        </row>
        <row r="11">
          <cell r="M11">
            <v>1956</v>
          </cell>
        </row>
        <row r="14">
          <cell r="M14">
            <v>485</v>
          </cell>
        </row>
        <row r="15">
          <cell r="M15">
            <v>1839</v>
          </cell>
        </row>
        <row r="16">
          <cell r="M16">
            <v>3989</v>
          </cell>
        </row>
        <row r="17">
          <cell r="M17">
            <v>3711</v>
          </cell>
        </row>
        <row r="18">
          <cell r="M18">
            <v>3754</v>
          </cell>
        </row>
        <row r="19">
          <cell r="M19">
            <v>1240</v>
          </cell>
        </row>
        <row r="22">
          <cell r="M22">
            <v>1426</v>
          </cell>
        </row>
        <row r="23">
          <cell r="M23">
            <v>6152</v>
          </cell>
        </row>
        <row r="24">
          <cell r="M24">
            <v>4259</v>
          </cell>
        </row>
        <row r="25">
          <cell r="M25">
            <v>1876</v>
          </cell>
        </row>
        <row r="26">
          <cell r="M26">
            <v>1015</v>
          </cell>
        </row>
        <row r="27">
          <cell r="M27">
            <v>290</v>
          </cell>
        </row>
        <row r="30">
          <cell r="M30">
            <v>127</v>
          </cell>
        </row>
        <row r="31">
          <cell r="M31">
            <v>723</v>
          </cell>
        </row>
        <row r="32">
          <cell r="M32">
            <v>450</v>
          </cell>
        </row>
        <row r="33">
          <cell r="M33">
            <v>829</v>
          </cell>
        </row>
        <row r="34">
          <cell r="M34">
            <v>12889</v>
          </cell>
        </row>
        <row r="36">
          <cell r="M36">
            <v>1825</v>
          </cell>
        </row>
        <row r="37">
          <cell r="M37">
            <v>5926</v>
          </cell>
        </row>
        <row r="38">
          <cell r="M38">
            <v>2371</v>
          </cell>
        </row>
        <row r="39">
          <cell r="M39">
            <v>2554</v>
          </cell>
        </row>
        <row r="40">
          <cell r="M40">
            <v>2342</v>
          </cell>
        </row>
        <row r="44">
          <cell r="M44">
            <v>8890</v>
          </cell>
        </row>
        <row r="45">
          <cell r="M45">
            <v>7436</v>
          </cell>
        </row>
        <row r="46">
          <cell r="M46">
            <v>16326</v>
          </cell>
        </row>
        <row r="48">
          <cell r="M48">
            <v>5333.366920152092</v>
          </cell>
        </row>
        <row r="49">
          <cell r="M49">
            <v>4871.934980988593</v>
          </cell>
        </row>
        <row r="50">
          <cell r="M50">
            <v>4113.572623574144</v>
          </cell>
        </row>
        <row r="51">
          <cell r="M51">
            <v>14318.874524714829</v>
          </cell>
        </row>
        <row r="52">
          <cell r="M52">
            <v>2007.1254752851712</v>
          </cell>
        </row>
        <row r="53">
          <cell r="M53">
            <v>16326</v>
          </cell>
        </row>
        <row r="55">
          <cell r="M55">
            <v>534</v>
          </cell>
        </row>
        <row r="56">
          <cell r="M56">
            <v>1986</v>
          </cell>
        </row>
        <row r="57">
          <cell r="M57">
            <v>4510</v>
          </cell>
        </row>
        <row r="58">
          <cell r="M58">
            <v>3964</v>
          </cell>
        </row>
        <row r="59">
          <cell r="M59">
            <v>4015</v>
          </cell>
        </row>
        <row r="60">
          <cell r="M60">
            <v>1317</v>
          </cell>
        </row>
        <row r="61">
          <cell r="M61">
            <v>16326</v>
          </cell>
        </row>
        <row r="63">
          <cell r="M63">
            <v>1505</v>
          </cell>
        </row>
        <row r="64">
          <cell r="M64">
            <v>6549</v>
          </cell>
        </row>
        <row r="65">
          <cell r="M65">
            <v>4633</v>
          </cell>
        </row>
        <row r="66">
          <cell r="M66">
            <v>2118</v>
          </cell>
        </row>
        <row r="67">
          <cell r="M67">
            <v>1149</v>
          </cell>
        </row>
        <row r="68">
          <cell r="M68">
            <v>372</v>
          </cell>
        </row>
        <row r="69">
          <cell r="M69">
            <v>16326</v>
          </cell>
        </row>
        <row r="71">
          <cell r="M71">
            <v>127</v>
          </cell>
        </row>
        <row r="72">
          <cell r="M72">
            <v>722</v>
          </cell>
        </row>
        <row r="73">
          <cell r="M73">
            <v>533</v>
          </cell>
        </row>
        <row r="74">
          <cell r="M74">
            <v>831</v>
          </cell>
        </row>
        <row r="75">
          <cell r="M75">
            <v>14113</v>
          </cell>
        </row>
        <row r="76">
          <cell r="M76">
            <v>16326</v>
          </cell>
        </row>
        <row r="77">
          <cell r="M77">
            <v>1947</v>
          </cell>
        </row>
        <row r="78">
          <cell r="M78">
            <v>5281</v>
          </cell>
        </row>
        <row r="79">
          <cell r="M79">
            <v>2872</v>
          </cell>
        </row>
        <row r="80">
          <cell r="M80">
            <v>3324</v>
          </cell>
        </row>
        <row r="81">
          <cell r="M81">
            <v>2902</v>
          </cell>
        </row>
        <row r="82">
          <cell r="M82">
            <v>16326</v>
          </cell>
        </row>
      </sheetData>
      <sheetData sheetId="3">
        <row r="3">
          <cell r="M3">
            <v>47206</v>
          </cell>
        </row>
        <row r="4">
          <cell r="M4">
            <v>38168</v>
          </cell>
        </row>
        <row r="5">
          <cell r="M5">
            <v>85374</v>
          </cell>
        </row>
        <row r="7">
          <cell r="M7">
            <v>30151</v>
          </cell>
        </row>
        <row r="8">
          <cell r="M8">
            <v>16220</v>
          </cell>
        </row>
        <row r="9">
          <cell r="M9">
            <v>27277</v>
          </cell>
        </row>
        <row r="10">
          <cell r="M10">
            <v>73648</v>
          </cell>
        </row>
        <row r="11">
          <cell r="M11">
            <v>11726</v>
          </cell>
        </row>
        <row r="12">
          <cell r="M12">
            <v>85374</v>
          </cell>
        </row>
        <row r="14">
          <cell r="M14">
            <v>3188</v>
          </cell>
        </row>
        <row r="15">
          <cell r="M15">
            <v>11657</v>
          </cell>
        </row>
        <row r="16">
          <cell r="M16">
            <v>23591</v>
          </cell>
        </row>
        <row r="17">
          <cell r="M17">
            <v>21551</v>
          </cell>
        </row>
        <row r="18">
          <cell r="M18">
            <v>19936</v>
          </cell>
        </row>
        <row r="19">
          <cell r="M19">
            <v>5451</v>
          </cell>
        </row>
        <row r="20">
          <cell r="M20">
            <v>85374</v>
          </cell>
        </row>
        <row r="22">
          <cell r="M22">
            <v>9043</v>
          </cell>
        </row>
        <row r="23">
          <cell r="M23">
            <v>32840</v>
          </cell>
        </row>
        <row r="24">
          <cell r="M24">
            <v>25798</v>
          </cell>
        </row>
        <row r="25">
          <cell r="M25">
            <v>9739</v>
          </cell>
        </row>
        <row r="26">
          <cell r="M26">
            <v>5622</v>
          </cell>
        </row>
        <row r="27">
          <cell r="M27">
            <v>2332</v>
          </cell>
        </row>
        <row r="28">
          <cell r="M28">
            <v>85374</v>
          </cell>
        </row>
        <row r="30">
          <cell r="M30">
            <v>763</v>
          </cell>
        </row>
        <row r="31">
          <cell r="M31">
            <v>4585</v>
          </cell>
        </row>
        <row r="32">
          <cell r="M32">
            <v>2724</v>
          </cell>
        </row>
        <row r="33">
          <cell r="M33">
            <v>5007</v>
          </cell>
        </row>
        <row r="34">
          <cell r="M34">
            <v>72295</v>
          </cell>
        </row>
        <row r="35">
          <cell r="M35">
            <v>85374</v>
          </cell>
        </row>
        <row r="36">
          <cell r="M36">
            <v>10738</v>
          </cell>
        </row>
        <row r="37">
          <cell r="M37">
            <v>32209</v>
          </cell>
        </row>
        <row r="38">
          <cell r="M38">
            <v>13452</v>
          </cell>
        </row>
        <row r="39">
          <cell r="M39">
            <v>14380</v>
          </cell>
        </row>
        <row r="40">
          <cell r="M40">
            <v>14595</v>
          </cell>
        </row>
        <row r="41">
          <cell r="M41">
            <v>85374</v>
          </cell>
        </row>
        <row r="44">
          <cell r="M44">
            <v>52123</v>
          </cell>
        </row>
        <row r="45">
          <cell r="M45">
            <v>41792</v>
          </cell>
        </row>
        <row r="48">
          <cell r="M48">
            <v>32342.809457013333</v>
          </cell>
        </row>
        <row r="49">
          <cell r="M49">
            <v>18219.66311671875</v>
          </cell>
        </row>
        <row r="50">
          <cell r="M50">
            <v>31202.861858072225</v>
          </cell>
        </row>
        <row r="52">
          <cell r="M52">
            <v>12149.665568195695</v>
          </cell>
        </row>
        <row r="53">
          <cell r="M53">
            <v>93915</v>
          </cell>
        </row>
        <row r="55">
          <cell r="M55">
            <v>3348</v>
          </cell>
        </row>
        <row r="56">
          <cell r="M56">
            <v>12963</v>
          </cell>
        </row>
        <row r="57">
          <cell r="M57">
            <v>26137</v>
          </cell>
        </row>
        <row r="58">
          <cell r="M58">
            <v>23333</v>
          </cell>
        </row>
        <row r="59">
          <cell r="M59">
            <v>21787</v>
          </cell>
        </row>
        <row r="60">
          <cell r="M60">
            <v>6347</v>
          </cell>
        </row>
        <row r="63">
          <cell r="M63">
            <v>9881</v>
          </cell>
        </row>
        <row r="64">
          <cell r="M64">
            <v>35844</v>
          </cell>
        </row>
        <row r="65">
          <cell r="M65">
            <v>28200</v>
          </cell>
        </row>
        <row r="66">
          <cell r="M66">
            <v>11135</v>
          </cell>
        </row>
        <row r="67">
          <cell r="M67">
            <v>6164</v>
          </cell>
        </row>
        <row r="68">
          <cell r="M68">
            <v>2691</v>
          </cell>
        </row>
        <row r="71">
          <cell r="M71">
            <v>751</v>
          </cell>
        </row>
        <row r="72">
          <cell r="M72">
            <v>4615</v>
          </cell>
        </row>
        <row r="73">
          <cell r="M73">
            <v>2952</v>
          </cell>
        </row>
        <row r="74">
          <cell r="M74">
            <v>5194</v>
          </cell>
        </row>
        <row r="75">
          <cell r="M75">
            <v>80403</v>
          </cell>
        </row>
        <row r="77">
          <cell r="M77">
            <v>11320</v>
          </cell>
        </row>
        <row r="78">
          <cell r="M78">
            <v>30038</v>
          </cell>
        </row>
        <row r="79">
          <cell r="M79">
            <v>15895</v>
          </cell>
        </row>
        <row r="80">
          <cell r="M80">
            <v>18373</v>
          </cell>
        </row>
        <row r="81">
          <cell r="M81">
            <v>18289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workbookViewId="0" topLeftCell="A1">
      <pane xSplit="6" topLeftCell="G1" activePane="topRight" state="frozen"/>
      <selection pane="topLeft" activeCell="A4" sqref="A4"/>
      <selection pane="topRight" activeCell="I19" sqref="I19"/>
    </sheetView>
  </sheetViews>
  <sheetFormatPr defaultColWidth="9.33203125" defaultRowHeight="12.75"/>
  <cols>
    <col min="1" max="1" width="25.5" style="2" customWidth="1"/>
    <col min="2" max="2" width="13.66015625" style="2" customWidth="1"/>
    <col min="3" max="3" width="12" style="2" customWidth="1"/>
    <col min="4" max="4" width="12.33203125" style="2" customWidth="1"/>
    <col min="5" max="5" width="13.66015625" style="2" customWidth="1"/>
    <col min="6" max="6" width="12.83203125" style="2" customWidth="1"/>
    <col min="7" max="7" width="10.83203125" style="6" customWidth="1"/>
    <col min="8" max="9" width="12.16015625" style="6" customWidth="1"/>
    <col min="10" max="10" width="8" style="6" customWidth="1"/>
    <col min="11" max="15" width="11.16015625" style="6" customWidth="1"/>
    <col min="16" max="17" width="9.66015625" style="2" bestFit="1" customWidth="1"/>
    <col min="18" max="16384" width="9.33203125" style="2" customWidth="1"/>
  </cols>
  <sheetData>
    <row r="1" spans="1:6" ht="15.75">
      <c r="A1" s="111" t="s">
        <v>0</v>
      </c>
      <c r="B1" s="111"/>
      <c r="C1" s="111"/>
      <c r="D1" s="111"/>
      <c r="E1" s="111"/>
      <c r="F1" s="111"/>
    </row>
    <row r="2" spans="1:6" ht="15.75">
      <c r="A2" s="111" t="s">
        <v>33</v>
      </c>
      <c r="B2" s="111"/>
      <c r="C2" s="111"/>
      <c r="D2" s="111"/>
      <c r="E2" s="111"/>
      <c r="F2" s="111"/>
    </row>
    <row r="3" spans="1:6" ht="15.75">
      <c r="A3" s="112" t="s">
        <v>97</v>
      </c>
      <c r="B3" s="112"/>
      <c r="C3" s="112"/>
      <c r="D3" s="112"/>
      <c r="E3" s="112"/>
      <c r="F3" s="112"/>
    </row>
    <row r="4" spans="2:6" ht="15.75">
      <c r="B4" s="3"/>
      <c r="C4" s="4"/>
      <c r="D4" s="9"/>
      <c r="E4" s="9"/>
      <c r="F4" s="9"/>
    </row>
    <row r="5" spans="1:6" ht="14.25">
      <c r="A5" s="110" t="s">
        <v>35</v>
      </c>
      <c r="B5" s="105" t="s">
        <v>40</v>
      </c>
      <c r="C5" s="106"/>
      <c r="D5" s="106"/>
      <c r="E5" s="106"/>
      <c r="F5" s="107"/>
    </row>
    <row r="6" spans="1:6" ht="14.25">
      <c r="A6" s="110"/>
      <c r="B6" s="108" t="s">
        <v>1</v>
      </c>
      <c r="C6" s="113" t="s">
        <v>34</v>
      </c>
      <c r="D6" s="114"/>
      <c r="E6" s="114"/>
      <c r="F6" s="115"/>
    </row>
    <row r="7" spans="1:6" ht="42.75" customHeight="1">
      <c r="A7" s="110"/>
      <c r="B7" s="109"/>
      <c r="C7" s="110" t="s">
        <v>39</v>
      </c>
      <c r="D7" s="110"/>
      <c r="E7" s="110" t="s">
        <v>38</v>
      </c>
      <c r="F7" s="110"/>
    </row>
    <row r="8" spans="1:6" ht="14.25">
      <c r="A8" s="110"/>
      <c r="B8" s="8" t="s">
        <v>36</v>
      </c>
      <c r="C8" s="8" t="s">
        <v>36</v>
      </c>
      <c r="D8" s="8" t="s">
        <v>37</v>
      </c>
      <c r="E8" s="8" t="s">
        <v>36</v>
      </c>
      <c r="F8" s="8" t="s">
        <v>37</v>
      </c>
    </row>
    <row r="9" spans="1:17" ht="31.5" customHeight="1">
      <c r="A9" s="103" t="s">
        <v>17</v>
      </c>
      <c r="B9" s="103"/>
      <c r="C9" s="103"/>
      <c r="D9" s="103"/>
      <c r="E9" s="103"/>
      <c r="F9" s="103"/>
      <c r="P9" s="2" t="s">
        <v>41</v>
      </c>
      <c r="Q9" s="2" t="s">
        <v>42</v>
      </c>
    </row>
    <row r="10" spans="1:17" s="11" customFormat="1" ht="15.75">
      <c r="A10" s="19" t="s">
        <v>2</v>
      </c>
      <c r="B10" s="20">
        <v>15355</v>
      </c>
      <c r="C10" s="20">
        <f aca="true" t="shared" si="0" ref="C10:C25">B10-P10</f>
        <v>293</v>
      </c>
      <c r="D10" s="21">
        <f aca="true" t="shared" si="1" ref="D10:D25">B10/P10*100-100</f>
        <v>1.9452927898021528</v>
      </c>
      <c r="E10" s="20">
        <f aca="true" t="shared" si="2" ref="E10:E25">B10-Q10</f>
        <v>1713</v>
      </c>
      <c r="F10" s="21">
        <f aca="true" t="shared" si="3" ref="F10:F25">B10/Q10*100-100</f>
        <v>12.556809851927866</v>
      </c>
      <c r="G10" s="6"/>
      <c r="H10" s="6"/>
      <c r="I10" s="6"/>
      <c r="J10" s="6"/>
      <c r="K10" s="6"/>
      <c r="L10" s="6"/>
      <c r="M10" s="6"/>
      <c r="N10" s="6"/>
      <c r="O10" s="6"/>
      <c r="P10" s="10">
        <v>15062</v>
      </c>
      <c r="Q10" s="10">
        <v>13642</v>
      </c>
    </row>
    <row r="11" spans="1:17" ht="15.75">
      <c r="A11" s="22" t="s">
        <v>3</v>
      </c>
      <c r="B11" s="23">
        <v>3776</v>
      </c>
      <c r="C11" s="23">
        <f t="shared" si="0"/>
        <v>247</v>
      </c>
      <c r="D11" s="24">
        <f t="shared" si="1"/>
        <v>6.999149900821749</v>
      </c>
      <c r="E11" s="23">
        <f t="shared" si="2"/>
        <v>321</v>
      </c>
      <c r="F11" s="24">
        <f t="shared" si="3"/>
        <v>9.29088277858176</v>
      </c>
      <c r="P11" s="5">
        <v>3529</v>
      </c>
      <c r="Q11" s="5">
        <v>3455</v>
      </c>
    </row>
    <row r="12" spans="1:17" s="11" customFormat="1" ht="15.75">
      <c r="A12" s="19" t="s">
        <v>4</v>
      </c>
      <c r="B12" s="20">
        <v>6383</v>
      </c>
      <c r="C12" s="20">
        <f t="shared" si="0"/>
        <v>395</v>
      </c>
      <c r="D12" s="21">
        <f t="shared" si="1"/>
        <v>6.596526386105552</v>
      </c>
      <c r="E12" s="20">
        <f t="shared" si="2"/>
        <v>527</v>
      </c>
      <c r="F12" s="21">
        <f t="shared" si="3"/>
        <v>8.999316939890718</v>
      </c>
      <c r="G12" s="6"/>
      <c r="H12" s="6"/>
      <c r="I12" s="6"/>
      <c r="J12" s="6"/>
      <c r="K12" s="6"/>
      <c r="L12" s="6"/>
      <c r="M12" s="6"/>
      <c r="N12" s="6"/>
      <c r="O12" s="6"/>
      <c r="P12" s="12">
        <v>5988</v>
      </c>
      <c r="Q12" s="12">
        <v>5856</v>
      </c>
    </row>
    <row r="13" spans="1:17" ht="15.75">
      <c r="A13" s="22" t="s">
        <v>5</v>
      </c>
      <c r="B13" s="23">
        <v>1941</v>
      </c>
      <c r="C13" s="23">
        <f t="shared" si="0"/>
        <v>30</v>
      </c>
      <c r="D13" s="24">
        <f t="shared" si="1"/>
        <v>1.5698587127158703</v>
      </c>
      <c r="E13" s="23">
        <f t="shared" si="2"/>
        <v>236</v>
      </c>
      <c r="F13" s="24">
        <f t="shared" si="3"/>
        <v>13.841642228739005</v>
      </c>
      <c r="P13" s="5">
        <v>1911</v>
      </c>
      <c r="Q13" s="5">
        <v>1705</v>
      </c>
    </row>
    <row r="14" spans="1:17" s="11" customFormat="1" ht="15.75">
      <c r="A14" s="19" t="s">
        <v>6</v>
      </c>
      <c r="B14" s="20">
        <v>2443</v>
      </c>
      <c r="C14" s="20">
        <f t="shared" si="0"/>
        <v>201</v>
      </c>
      <c r="D14" s="21">
        <f t="shared" si="1"/>
        <v>8.965209634255132</v>
      </c>
      <c r="E14" s="20">
        <f t="shared" si="2"/>
        <v>293</v>
      </c>
      <c r="F14" s="21">
        <f t="shared" si="3"/>
        <v>13.627906976744185</v>
      </c>
      <c r="G14" s="6"/>
      <c r="H14" s="6"/>
      <c r="I14" s="6"/>
      <c r="J14" s="6"/>
      <c r="K14" s="6"/>
      <c r="L14" s="6"/>
      <c r="M14" s="6"/>
      <c r="N14" s="6"/>
      <c r="O14" s="6"/>
      <c r="P14" s="12">
        <v>2242</v>
      </c>
      <c r="Q14" s="12">
        <v>2150</v>
      </c>
    </row>
    <row r="15" spans="1:17" ht="15.75">
      <c r="A15" s="22" t="s">
        <v>7</v>
      </c>
      <c r="B15" s="23">
        <v>6326</v>
      </c>
      <c r="C15" s="23">
        <f t="shared" si="0"/>
        <v>235</v>
      </c>
      <c r="D15" s="24">
        <f t="shared" si="1"/>
        <v>3.8581513708750634</v>
      </c>
      <c r="E15" s="23">
        <f t="shared" si="2"/>
        <v>708</v>
      </c>
      <c r="F15" s="24">
        <f t="shared" si="3"/>
        <v>12.602349590601648</v>
      </c>
      <c r="P15" s="5">
        <v>6091</v>
      </c>
      <c r="Q15" s="5">
        <v>5618</v>
      </c>
    </row>
    <row r="16" spans="1:17" s="11" customFormat="1" ht="15.75">
      <c r="A16" s="19" t="s">
        <v>8</v>
      </c>
      <c r="B16" s="20">
        <v>3135</v>
      </c>
      <c r="C16" s="20">
        <f t="shared" si="0"/>
        <v>221</v>
      </c>
      <c r="D16" s="21">
        <f t="shared" si="1"/>
        <v>7.584076870281393</v>
      </c>
      <c r="E16" s="20">
        <f t="shared" si="2"/>
        <v>100</v>
      </c>
      <c r="F16" s="21">
        <f t="shared" si="3"/>
        <v>3.294892915980242</v>
      </c>
      <c r="G16" s="6"/>
      <c r="H16" s="6"/>
      <c r="I16" s="6"/>
      <c r="J16" s="6"/>
      <c r="K16" s="6"/>
      <c r="L16" s="6"/>
      <c r="M16" s="6"/>
      <c r="N16" s="6"/>
      <c r="O16" s="6"/>
      <c r="P16" s="12">
        <v>2914</v>
      </c>
      <c r="Q16" s="12">
        <v>3035</v>
      </c>
    </row>
    <row r="17" spans="1:17" ht="15.75">
      <c r="A17" s="22" t="s">
        <v>9</v>
      </c>
      <c r="B17" s="23">
        <v>4228</v>
      </c>
      <c r="C17" s="23">
        <f t="shared" si="0"/>
        <v>124</v>
      </c>
      <c r="D17" s="24">
        <f t="shared" si="1"/>
        <v>3.0214424951267063</v>
      </c>
      <c r="E17" s="23">
        <f t="shared" si="2"/>
        <v>281</v>
      </c>
      <c r="F17" s="24">
        <f t="shared" si="3"/>
        <v>7.119331137572843</v>
      </c>
      <c r="P17" s="5">
        <v>4104</v>
      </c>
      <c r="Q17" s="5">
        <v>3947</v>
      </c>
    </row>
    <row r="18" spans="1:17" s="11" customFormat="1" ht="15.75">
      <c r="A18" s="19" t="s">
        <v>10</v>
      </c>
      <c r="B18" s="20">
        <v>4501</v>
      </c>
      <c r="C18" s="20">
        <f t="shared" si="0"/>
        <v>168</v>
      </c>
      <c r="D18" s="21">
        <f t="shared" si="1"/>
        <v>3.877221324717283</v>
      </c>
      <c r="E18" s="20">
        <f t="shared" si="2"/>
        <v>266</v>
      </c>
      <c r="F18" s="21">
        <f t="shared" si="3"/>
        <v>6.280991735537199</v>
      </c>
      <c r="G18" s="6"/>
      <c r="H18" s="6"/>
      <c r="I18" s="6"/>
      <c r="J18" s="6"/>
      <c r="K18" s="6"/>
      <c r="L18" s="6"/>
      <c r="M18" s="6"/>
      <c r="N18" s="6"/>
      <c r="O18" s="6"/>
      <c r="P18" s="12">
        <v>4333</v>
      </c>
      <c r="Q18" s="12">
        <v>4235</v>
      </c>
    </row>
    <row r="19" spans="1:17" ht="15.75">
      <c r="A19" s="22" t="s">
        <v>11</v>
      </c>
      <c r="B19" s="23">
        <v>4211</v>
      </c>
      <c r="C19" s="23">
        <f t="shared" si="0"/>
        <v>351</v>
      </c>
      <c r="D19" s="24">
        <f t="shared" si="1"/>
        <v>9.09326424870467</v>
      </c>
      <c r="E19" s="23">
        <f t="shared" si="2"/>
        <v>293</v>
      </c>
      <c r="F19" s="24">
        <f t="shared" si="3"/>
        <v>7.478305257784584</v>
      </c>
      <c r="P19" s="5">
        <v>3860</v>
      </c>
      <c r="Q19" s="5">
        <v>3918</v>
      </c>
    </row>
    <row r="20" spans="1:17" s="11" customFormat="1" ht="15.75">
      <c r="A20" s="19" t="s">
        <v>12</v>
      </c>
      <c r="B20" s="20">
        <v>2740</v>
      </c>
      <c r="C20" s="20">
        <f t="shared" si="0"/>
        <v>134</v>
      </c>
      <c r="D20" s="21">
        <f t="shared" si="1"/>
        <v>5.141980046047578</v>
      </c>
      <c r="E20" s="20">
        <f t="shared" si="2"/>
        <v>197</v>
      </c>
      <c r="F20" s="21">
        <f t="shared" si="3"/>
        <v>7.746755800235945</v>
      </c>
      <c r="G20" s="6"/>
      <c r="H20" s="6"/>
      <c r="I20" s="6"/>
      <c r="J20" s="6"/>
      <c r="K20" s="6"/>
      <c r="L20" s="6"/>
      <c r="M20" s="6"/>
      <c r="N20" s="6"/>
      <c r="O20" s="6"/>
      <c r="P20" s="12">
        <v>2606</v>
      </c>
      <c r="Q20" s="12">
        <v>2543</v>
      </c>
    </row>
    <row r="21" spans="1:17" ht="15.75">
      <c r="A21" s="22" t="s">
        <v>13</v>
      </c>
      <c r="B21" s="23">
        <v>1373</v>
      </c>
      <c r="C21" s="23">
        <f t="shared" si="0"/>
        <v>76</v>
      </c>
      <c r="D21" s="24">
        <f t="shared" si="1"/>
        <v>5.859676175790284</v>
      </c>
      <c r="E21" s="23">
        <f t="shared" si="2"/>
        <v>96</v>
      </c>
      <c r="F21" s="24">
        <f t="shared" si="3"/>
        <v>7.517619420516837</v>
      </c>
      <c r="P21" s="5">
        <v>1297</v>
      </c>
      <c r="Q21" s="5">
        <v>1277</v>
      </c>
    </row>
    <row r="22" spans="1:17" s="11" customFormat="1" ht="15.75">
      <c r="A22" s="19" t="s">
        <v>14</v>
      </c>
      <c r="B22" s="20">
        <v>1346</v>
      </c>
      <c r="C22" s="20">
        <f t="shared" si="0"/>
        <v>66</v>
      </c>
      <c r="D22" s="21">
        <f t="shared" si="1"/>
        <v>5.15625</v>
      </c>
      <c r="E22" s="20">
        <f t="shared" si="2"/>
        <v>139</v>
      </c>
      <c r="F22" s="21">
        <f t="shared" si="3"/>
        <v>11.516155758077872</v>
      </c>
      <c r="G22" s="6"/>
      <c r="H22" s="6"/>
      <c r="I22" s="6"/>
      <c r="J22" s="6"/>
      <c r="K22" s="6"/>
      <c r="L22" s="6"/>
      <c r="M22" s="6"/>
      <c r="N22" s="6"/>
      <c r="O22" s="6"/>
      <c r="P22" s="12">
        <v>1280</v>
      </c>
      <c r="Q22" s="12">
        <v>1207</v>
      </c>
    </row>
    <row r="23" spans="1:17" ht="15.75">
      <c r="A23" s="22" t="s">
        <v>15</v>
      </c>
      <c r="B23" s="23">
        <v>1269</v>
      </c>
      <c r="C23" s="23">
        <f t="shared" si="0"/>
        <v>83</v>
      </c>
      <c r="D23" s="24">
        <f t="shared" si="1"/>
        <v>6.998313659359184</v>
      </c>
      <c r="E23" s="23">
        <f t="shared" si="2"/>
        <v>82</v>
      </c>
      <c r="F23" s="24">
        <f t="shared" si="3"/>
        <v>6.908171861836564</v>
      </c>
      <c r="P23" s="5">
        <v>1186</v>
      </c>
      <c r="Q23" s="5">
        <v>1187</v>
      </c>
    </row>
    <row r="24" spans="1:17" s="11" customFormat="1" ht="15.75">
      <c r="A24" s="19" t="s">
        <v>16</v>
      </c>
      <c r="B24" s="20">
        <v>1849</v>
      </c>
      <c r="C24" s="20">
        <f t="shared" si="0"/>
        <v>74</v>
      </c>
      <c r="D24" s="21">
        <f t="shared" si="1"/>
        <v>4.1690140845070545</v>
      </c>
      <c r="E24" s="20">
        <f t="shared" si="2"/>
        <v>191</v>
      </c>
      <c r="F24" s="21">
        <f t="shared" si="3"/>
        <v>11.519903498190587</v>
      </c>
      <c r="G24" s="6"/>
      <c r="H24" s="6"/>
      <c r="I24" s="6"/>
      <c r="J24" s="6"/>
      <c r="K24" s="6"/>
      <c r="L24" s="6"/>
      <c r="M24" s="6"/>
      <c r="N24" s="6"/>
      <c r="O24" s="6"/>
      <c r="P24" s="12">
        <v>1775</v>
      </c>
      <c r="Q24" s="12">
        <v>1658</v>
      </c>
    </row>
    <row r="25" spans="1:17" s="6" customFormat="1" ht="31.5">
      <c r="A25" s="25" t="s">
        <v>17</v>
      </c>
      <c r="B25" s="26">
        <f>SUM(B10:B24)</f>
        <v>60876</v>
      </c>
      <c r="C25" s="26">
        <f t="shared" si="0"/>
        <v>2698</v>
      </c>
      <c r="D25" s="27">
        <f t="shared" si="1"/>
        <v>4.637491835401704</v>
      </c>
      <c r="E25" s="26">
        <f t="shared" si="2"/>
        <v>5443</v>
      </c>
      <c r="F25" s="27">
        <f t="shared" si="3"/>
        <v>9.819060848231189</v>
      </c>
      <c r="P25" s="15">
        <f>SUM(P10:P24)</f>
        <v>58178</v>
      </c>
      <c r="Q25" s="15">
        <f>SUM(Q10:Q24)</f>
        <v>55433</v>
      </c>
    </row>
    <row r="26" spans="1:15" s="11" customFormat="1" ht="29.25" customHeight="1">
      <c r="A26" s="104" t="s">
        <v>24</v>
      </c>
      <c r="B26" s="104"/>
      <c r="C26" s="104"/>
      <c r="D26" s="104"/>
      <c r="E26" s="104"/>
      <c r="F26" s="104"/>
      <c r="G26" s="6"/>
      <c r="H26" s="6"/>
      <c r="I26" s="6"/>
      <c r="J26" s="6"/>
      <c r="K26" s="6"/>
      <c r="L26" s="6"/>
      <c r="M26" s="6"/>
      <c r="N26" s="6"/>
      <c r="O26" s="6"/>
    </row>
    <row r="27" spans="1:17" ht="15.75">
      <c r="A27" s="22" t="s">
        <v>18</v>
      </c>
      <c r="B27" s="23">
        <v>4797</v>
      </c>
      <c r="C27" s="23">
        <f>B27-P27</f>
        <v>119</v>
      </c>
      <c r="D27" s="24">
        <f>B27/P27*100-100</f>
        <v>2.5438221462163284</v>
      </c>
      <c r="E27" s="23">
        <f>B27-Q27</f>
        <v>787</v>
      </c>
      <c r="F27" s="24">
        <f>B27/Q27*100-100</f>
        <v>19.625935162094763</v>
      </c>
      <c r="P27" s="7">
        <v>4678</v>
      </c>
      <c r="Q27" s="7">
        <v>4010</v>
      </c>
    </row>
    <row r="28" spans="1:17" s="11" customFormat="1" ht="15.75">
      <c r="A28" s="19" t="s">
        <v>19</v>
      </c>
      <c r="B28" s="20">
        <v>3183</v>
      </c>
      <c r="C28" s="20">
        <f aca="true" t="shared" si="4" ref="C28:C33">B28-P28</f>
        <v>100</v>
      </c>
      <c r="D28" s="21">
        <f aca="true" t="shared" si="5" ref="D28:D33">B28/P28*100-100</f>
        <v>3.2435939020434716</v>
      </c>
      <c r="E28" s="20">
        <f aca="true" t="shared" si="6" ref="E28:E33">B28-Q28</f>
        <v>325</v>
      </c>
      <c r="F28" s="21">
        <f aca="true" t="shared" si="7" ref="F28:F33">B28/Q28*100-100</f>
        <v>11.37158852344298</v>
      </c>
      <c r="G28" s="6"/>
      <c r="H28" s="6"/>
      <c r="I28" s="6"/>
      <c r="J28" s="6"/>
      <c r="K28" s="6"/>
      <c r="L28" s="6"/>
      <c r="M28" s="6"/>
      <c r="N28" s="6"/>
      <c r="O28" s="6"/>
      <c r="P28" s="13">
        <v>3083</v>
      </c>
      <c r="Q28" s="13">
        <v>2858</v>
      </c>
    </row>
    <row r="29" spans="1:17" ht="15.75">
      <c r="A29" s="22" t="s">
        <v>20</v>
      </c>
      <c r="B29" s="23">
        <v>1733</v>
      </c>
      <c r="C29" s="23">
        <f t="shared" si="4"/>
        <v>182</v>
      </c>
      <c r="D29" s="24">
        <f t="shared" si="5"/>
        <v>11.734364925854294</v>
      </c>
      <c r="E29" s="23">
        <f t="shared" si="6"/>
        <v>37</v>
      </c>
      <c r="F29" s="24">
        <f t="shared" si="7"/>
        <v>2.1816037735848965</v>
      </c>
      <c r="P29" s="7">
        <v>1551</v>
      </c>
      <c r="Q29" s="7">
        <v>1696</v>
      </c>
    </row>
    <row r="30" spans="1:17" s="11" customFormat="1" ht="15.75">
      <c r="A30" s="19" t="s">
        <v>21</v>
      </c>
      <c r="B30" s="20">
        <v>3664</v>
      </c>
      <c r="C30" s="20">
        <f t="shared" si="4"/>
        <v>287</v>
      </c>
      <c r="D30" s="21">
        <f t="shared" si="5"/>
        <v>8.498667456322167</v>
      </c>
      <c r="E30" s="20">
        <f t="shared" si="6"/>
        <v>230</v>
      </c>
      <c r="F30" s="21">
        <f t="shared" si="7"/>
        <v>6.697728596389041</v>
      </c>
      <c r="G30" s="6"/>
      <c r="H30" s="6"/>
      <c r="I30" s="6"/>
      <c r="J30" s="6"/>
      <c r="K30" s="6"/>
      <c r="L30" s="6"/>
      <c r="M30" s="6"/>
      <c r="N30" s="6"/>
      <c r="O30" s="6"/>
      <c r="P30" s="13">
        <v>3377</v>
      </c>
      <c r="Q30" s="13">
        <v>3434</v>
      </c>
    </row>
    <row r="31" spans="1:17" ht="15.75">
      <c r="A31" s="22" t="s">
        <v>22</v>
      </c>
      <c r="B31" s="23">
        <v>2054</v>
      </c>
      <c r="C31" s="23">
        <f t="shared" si="4"/>
        <v>96</v>
      </c>
      <c r="D31" s="24">
        <f t="shared" si="5"/>
        <v>4.902962206333001</v>
      </c>
      <c r="E31" s="23">
        <f t="shared" si="6"/>
        <v>294</v>
      </c>
      <c r="F31" s="24">
        <f t="shared" si="7"/>
        <v>16.704545454545453</v>
      </c>
      <c r="P31" s="7">
        <v>1958</v>
      </c>
      <c r="Q31" s="7">
        <v>1760</v>
      </c>
    </row>
    <row r="32" spans="1:17" s="11" customFormat="1" ht="15.75">
      <c r="A32" s="19" t="s">
        <v>23</v>
      </c>
      <c r="B32" s="20">
        <v>1282</v>
      </c>
      <c r="C32" s="20">
        <f t="shared" si="4"/>
        <v>79</v>
      </c>
      <c r="D32" s="21">
        <f t="shared" si="5"/>
        <v>6.566916043225277</v>
      </c>
      <c r="E32" s="20">
        <f t="shared" si="6"/>
        <v>117</v>
      </c>
      <c r="F32" s="21">
        <f t="shared" si="7"/>
        <v>10.042918454935617</v>
      </c>
      <c r="G32" s="6"/>
      <c r="H32" s="6"/>
      <c r="I32" s="6"/>
      <c r="J32" s="6"/>
      <c r="K32" s="6"/>
      <c r="L32" s="6"/>
      <c r="M32" s="6"/>
      <c r="N32" s="6"/>
      <c r="O32" s="6"/>
      <c r="P32" s="13">
        <v>1203</v>
      </c>
      <c r="Q32" s="13">
        <v>1165</v>
      </c>
    </row>
    <row r="33" spans="1:17" s="6" customFormat="1" ht="15.75">
      <c r="A33" s="25" t="s">
        <v>24</v>
      </c>
      <c r="B33" s="26">
        <f>SUM(B27:B32)</f>
        <v>16713</v>
      </c>
      <c r="C33" s="26">
        <f t="shared" si="4"/>
        <v>863</v>
      </c>
      <c r="D33" s="27">
        <f t="shared" si="5"/>
        <v>5.4447949526813915</v>
      </c>
      <c r="E33" s="26">
        <f t="shared" si="6"/>
        <v>1790</v>
      </c>
      <c r="F33" s="27">
        <f t="shared" si="7"/>
        <v>11.994907190243254</v>
      </c>
      <c r="P33" s="14">
        <f>SUM(P27:P32)</f>
        <v>15850</v>
      </c>
      <c r="Q33" s="14">
        <f>SUM(Q27:Q32)</f>
        <v>14923</v>
      </c>
    </row>
    <row r="34" spans="1:15" s="11" customFormat="1" ht="27.75" customHeight="1">
      <c r="A34" s="104" t="s">
        <v>31</v>
      </c>
      <c r="B34" s="104"/>
      <c r="C34" s="104"/>
      <c r="D34" s="104"/>
      <c r="E34" s="104"/>
      <c r="F34" s="104"/>
      <c r="G34" s="6"/>
      <c r="H34" s="6"/>
      <c r="I34" s="6"/>
      <c r="J34" s="6"/>
      <c r="K34" s="6"/>
      <c r="L34" s="6"/>
      <c r="M34" s="6"/>
      <c r="N34" s="6"/>
      <c r="O34" s="6"/>
    </row>
    <row r="35" spans="1:17" ht="15.75">
      <c r="A35" s="22" t="s">
        <v>25</v>
      </c>
      <c r="B35" s="23">
        <v>6308</v>
      </c>
      <c r="C35" s="23">
        <f>B35-P35</f>
        <v>262</v>
      </c>
      <c r="D35" s="24">
        <f>B35/P35*100-100</f>
        <v>4.3334435990737745</v>
      </c>
      <c r="E35" s="23">
        <f>B35-Q35</f>
        <v>991</v>
      </c>
      <c r="F35" s="24">
        <f>B35/Q35*100-100</f>
        <v>18.63832988527365</v>
      </c>
      <c r="P35" s="7">
        <v>6046</v>
      </c>
      <c r="Q35" s="7">
        <v>5317</v>
      </c>
    </row>
    <row r="36" spans="1:17" s="11" customFormat="1" ht="15.75">
      <c r="A36" s="19" t="s">
        <v>26</v>
      </c>
      <c r="B36" s="20">
        <v>2500</v>
      </c>
      <c r="C36" s="20">
        <f aca="true" t="shared" si="8" ref="C36:C41">B36-P36</f>
        <v>105</v>
      </c>
      <c r="D36" s="21">
        <f aca="true" t="shared" si="9" ref="D36:D41">B36/P36*100-100</f>
        <v>4.384133611691027</v>
      </c>
      <c r="E36" s="20">
        <f aca="true" t="shared" si="10" ref="E36:E41">B36-Q36</f>
        <v>137</v>
      </c>
      <c r="F36" s="21">
        <f aca="true" t="shared" si="11" ref="F36:F41">B36/Q36*100-100</f>
        <v>5.797714769360979</v>
      </c>
      <c r="G36" s="6"/>
      <c r="H36" s="6"/>
      <c r="I36" s="6"/>
      <c r="J36" s="6"/>
      <c r="K36" s="6"/>
      <c r="L36" s="6"/>
      <c r="M36" s="6"/>
      <c r="N36" s="6"/>
      <c r="O36" s="6"/>
      <c r="P36" s="13">
        <v>2395</v>
      </c>
      <c r="Q36" s="13">
        <v>2363</v>
      </c>
    </row>
    <row r="37" spans="1:17" ht="15.75">
      <c r="A37" s="22" t="s">
        <v>27</v>
      </c>
      <c r="B37" s="23">
        <v>2052</v>
      </c>
      <c r="C37" s="23">
        <f t="shared" si="8"/>
        <v>178</v>
      </c>
      <c r="D37" s="24">
        <f t="shared" si="9"/>
        <v>9.498399146211312</v>
      </c>
      <c r="E37" s="23">
        <f t="shared" si="10"/>
        <v>257</v>
      </c>
      <c r="F37" s="24">
        <f t="shared" si="11"/>
        <v>14.317548746518113</v>
      </c>
      <c r="P37" s="7">
        <v>1874</v>
      </c>
      <c r="Q37" s="7">
        <v>1795</v>
      </c>
    </row>
    <row r="38" spans="1:17" s="11" customFormat="1" ht="15.75">
      <c r="A38" s="19" t="s">
        <v>28</v>
      </c>
      <c r="B38" s="20">
        <v>1884</v>
      </c>
      <c r="C38" s="20">
        <f t="shared" si="8"/>
        <v>84</v>
      </c>
      <c r="D38" s="21">
        <f t="shared" si="9"/>
        <v>4.666666666666657</v>
      </c>
      <c r="E38" s="20">
        <f t="shared" si="10"/>
        <v>-322</v>
      </c>
      <c r="F38" s="21">
        <f t="shared" si="11"/>
        <v>-14.596554850407983</v>
      </c>
      <c r="G38" s="6"/>
      <c r="H38" s="6"/>
      <c r="I38" s="6"/>
      <c r="J38" s="6"/>
      <c r="K38" s="6"/>
      <c r="L38" s="6"/>
      <c r="M38" s="6"/>
      <c r="N38" s="6"/>
      <c r="O38" s="6"/>
      <c r="P38" s="13">
        <v>1800</v>
      </c>
      <c r="Q38" s="13">
        <v>2206</v>
      </c>
    </row>
    <row r="39" spans="1:17" ht="15.75">
      <c r="A39" s="22" t="s">
        <v>29</v>
      </c>
      <c r="B39" s="23">
        <v>2284</v>
      </c>
      <c r="C39" s="23">
        <f t="shared" si="8"/>
        <v>110</v>
      </c>
      <c r="D39" s="24">
        <f t="shared" si="9"/>
        <v>5.059797608095678</v>
      </c>
      <c r="E39" s="23">
        <f t="shared" si="10"/>
        <v>119</v>
      </c>
      <c r="F39" s="24">
        <f t="shared" si="11"/>
        <v>5.49653579676675</v>
      </c>
      <c r="P39" s="7">
        <v>2174</v>
      </c>
      <c r="Q39" s="7">
        <v>2165</v>
      </c>
    </row>
    <row r="40" spans="1:17" s="11" customFormat="1" ht="15.75">
      <c r="A40" s="19" t="s">
        <v>30</v>
      </c>
      <c r="B40" s="20">
        <v>1298</v>
      </c>
      <c r="C40" s="20">
        <f t="shared" si="8"/>
        <v>117</v>
      </c>
      <c r="D40" s="21">
        <f t="shared" si="9"/>
        <v>9.906858594411517</v>
      </c>
      <c r="E40" s="20">
        <f t="shared" si="10"/>
        <v>126</v>
      </c>
      <c r="F40" s="21">
        <f t="shared" si="11"/>
        <v>10.750853242320815</v>
      </c>
      <c r="G40" s="6"/>
      <c r="H40" s="6"/>
      <c r="I40" s="6"/>
      <c r="J40" s="6"/>
      <c r="K40" s="6"/>
      <c r="L40" s="6"/>
      <c r="M40" s="6"/>
      <c r="N40" s="6"/>
      <c r="O40" s="6"/>
      <c r="P40" s="13">
        <v>1181</v>
      </c>
      <c r="Q40" s="13">
        <v>1172</v>
      </c>
    </row>
    <row r="41" spans="1:17" s="6" customFormat="1" ht="15.75">
      <c r="A41" s="25" t="s">
        <v>31</v>
      </c>
      <c r="B41" s="26">
        <f>SUM(B35:B40)</f>
        <v>16326</v>
      </c>
      <c r="C41" s="26">
        <f t="shared" si="8"/>
        <v>856</v>
      </c>
      <c r="D41" s="27">
        <f t="shared" si="9"/>
        <v>5.533290239172601</v>
      </c>
      <c r="E41" s="26">
        <f t="shared" si="10"/>
        <v>1308</v>
      </c>
      <c r="F41" s="27">
        <f t="shared" si="11"/>
        <v>8.709548541749896</v>
      </c>
      <c r="P41" s="14">
        <f>SUM(P35:P40)</f>
        <v>15470</v>
      </c>
      <c r="Q41" s="14">
        <f>SUM(Q35:Q40)</f>
        <v>15018</v>
      </c>
    </row>
    <row r="42" spans="1:17" s="16" customFormat="1" ht="28.5">
      <c r="A42" s="18" t="s">
        <v>32</v>
      </c>
      <c r="B42" s="28">
        <f>B41+B33+B25</f>
        <v>93915</v>
      </c>
      <c r="C42" s="28">
        <f>B42-P42</f>
        <v>4417</v>
      </c>
      <c r="D42" s="29">
        <f>B42/P42*100-100</f>
        <v>4.935305816889766</v>
      </c>
      <c r="E42" s="28">
        <f>B42-Q42</f>
        <v>8541</v>
      </c>
      <c r="F42" s="29">
        <f>B42/Q42*100-100</f>
        <v>10.004216740459611</v>
      </c>
      <c r="G42" s="59"/>
      <c r="H42" s="59"/>
      <c r="I42" s="59"/>
      <c r="J42" s="59"/>
      <c r="K42" s="59"/>
      <c r="L42" s="59"/>
      <c r="M42" s="59"/>
      <c r="N42" s="59"/>
      <c r="O42" s="59"/>
      <c r="P42" s="17">
        <f>P41+P33+P25</f>
        <v>89498</v>
      </c>
      <c r="Q42" s="17">
        <f>Q41+Q33+Q25</f>
        <v>85374</v>
      </c>
    </row>
  </sheetData>
  <mergeCells count="12">
    <mergeCell ref="A1:F1"/>
    <mergeCell ref="A3:F3"/>
    <mergeCell ref="A2:F2"/>
    <mergeCell ref="C6:F6"/>
    <mergeCell ref="A9:F9"/>
    <mergeCell ref="A26:F26"/>
    <mergeCell ref="A34:F34"/>
    <mergeCell ref="B5:F5"/>
    <mergeCell ref="B6:B7"/>
    <mergeCell ref="A5:A8"/>
    <mergeCell ref="C7:D7"/>
    <mergeCell ref="E7:F7"/>
  </mergeCells>
  <printOptions horizontalCentered="1"/>
  <pageMargins left="0.7874015748031497" right="0.7874015748031497" top="0.3937007874015748" bottom="0.4330708661417323" header="0.2362204724409449" footer="0.2362204724409449"/>
  <pageSetup horizontalDpi="600" verticalDpi="600" orientation="portrait" paperSize="9" r:id="rId1"/>
  <headerFooter alignWithMargins="0">
    <oddHeader>&amp;R&amp;"Times New Roman,Dőlt"1. sz. táblázat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workbookViewId="0" topLeftCell="A1">
      <pane xSplit="6" topLeftCell="G1" activePane="topRight" state="frozen"/>
      <selection pane="topLeft" activeCell="A4" sqref="A4"/>
      <selection pane="topRight" activeCell="R49" sqref="R49"/>
    </sheetView>
  </sheetViews>
  <sheetFormatPr defaultColWidth="9.33203125" defaultRowHeight="12.75"/>
  <cols>
    <col min="1" max="1" width="25.5" style="2" customWidth="1"/>
    <col min="2" max="2" width="13.66015625" style="2" customWidth="1"/>
    <col min="3" max="3" width="13.5" style="2" customWidth="1"/>
    <col min="4" max="5" width="12.83203125" style="2" customWidth="1"/>
    <col min="6" max="6" width="13.66015625" style="2" customWidth="1"/>
    <col min="7" max="10" width="9.33203125" style="6" customWidth="1"/>
    <col min="11" max="15" width="11.16015625" style="6" customWidth="1"/>
    <col min="16" max="16384" width="9.33203125" style="2" customWidth="1"/>
  </cols>
  <sheetData>
    <row r="1" spans="1:6" ht="15.75">
      <c r="A1" s="111" t="s">
        <v>43</v>
      </c>
      <c r="B1" s="111"/>
      <c r="C1" s="111"/>
      <c r="D1" s="111"/>
      <c r="E1" s="111"/>
      <c r="F1" s="111"/>
    </row>
    <row r="2" spans="1:6" ht="15.75">
      <c r="A2" s="111" t="s">
        <v>33</v>
      </c>
      <c r="B2" s="111"/>
      <c r="C2" s="111"/>
      <c r="D2" s="111"/>
      <c r="E2" s="111"/>
      <c r="F2" s="111"/>
    </row>
    <row r="3" spans="1:6" ht="15.75">
      <c r="A3" s="112" t="s">
        <v>97</v>
      </c>
      <c r="B3" s="112"/>
      <c r="C3" s="112"/>
      <c r="D3" s="112"/>
      <c r="E3" s="112"/>
      <c r="F3" s="112"/>
    </row>
    <row r="4" spans="2:6" ht="15.75">
      <c r="B4" s="3"/>
      <c r="C4" s="4"/>
      <c r="D4" s="9"/>
      <c r="E4" s="9"/>
      <c r="F4" s="9"/>
    </row>
    <row r="5" spans="1:6" ht="14.25">
      <c r="A5" s="110" t="s">
        <v>35</v>
      </c>
      <c r="B5" s="105" t="s">
        <v>40</v>
      </c>
      <c r="C5" s="106"/>
      <c r="D5" s="106"/>
      <c r="E5" s="106"/>
      <c r="F5" s="107"/>
    </row>
    <row r="6" spans="1:6" ht="14.25">
      <c r="A6" s="110"/>
      <c r="B6" s="108" t="s">
        <v>1</v>
      </c>
      <c r="C6" s="113" t="s">
        <v>34</v>
      </c>
      <c r="D6" s="114"/>
      <c r="E6" s="114"/>
      <c r="F6" s="115"/>
    </row>
    <row r="7" spans="1:6" ht="42.75" customHeight="1">
      <c r="A7" s="110"/>
      <c r="B7" s="109"/>
      <c r="C7" s="110" t="s">
        <v>39</v>
      </c>
      <c r="D7" s="110"/>
      <c r="E7" s="110" t="s">
        <v>38</v>
      </c>
      <c r="F7" s="110"/>
    </row>
    <row r="8" spans="1:6" ht="14.25">
      <c r="A8" s="110"/>
      <c r="B8" s="8" t="s">
        <v>36</v>
      </c>
      <c r="C8" s="8" t="s">
        <v>36</v>
      </c>
      <c r="D8" s="8" t="s">
        <v>37</v>
      </c>
      <c r="E8" s="8" t="s">
        <v>36</v>
      </c>
      <c r="F8" s="8" t="s">
        <v>37</v>
      </c>
    </row>
    <row r="9" spans="1:17" ht="31.5" customHeight="1">
      <c r="A9" s="103" t="s">
        <v>17</v>
      </c>
      <c r="B9" s="103"/>
      <c r="C9" s="103"/>
      <c r="D9" s="103"/>
      <c r="E9" s="103"/>
      <c r="F9" s="103"/>
      <c r="P9" s="2" t="s">
        <v>92</v>
      </c>
      <c r="Q9" s="2" t="s">
        <v>42</v>
      </c>
    </row>
    <row r="10" spans="1:17" s="11" customFormat="1" ht="15.75">
      <c r="A10" s="19" t="s">
        <v>2</v>
      </c>
      <c r="B10" s="20">
        <v>1402</v>
      </c>
      <c r="C10" s="20">
        <f aca="true" t="shared" si="0" ref="C10:C25">B10-P10</f>
        <v>-27</v>
      </c>
      <c r="D10" s="21">
        <f aca="true" t="shared" si="1" ref="D10:D25">B10/P10*100-100</f>
        <v>-1.8894331700489886</v>
      </c>
      <c r="E10" s="20">
        <f aca="true" t="shared" si="2" ref="E10:E25">B10-Q10</f>
        <v>193</v>
      </c>
      <c r="F10" s="21">
        <f aca="true" t="shared" si="3" ref="F10:F25">B10/Q10*100-100</f>
        <v>15.963606286186945</v>
      </c>
      <c r="G10" s="6"/>
      <c r="H10" s="6"/>
      <c r="I10" s="6"/>
      <c r="J10" s="6"/>
      <c r="K10" s="6"/>
      <c r="L10" s="6"/>
      <c r="M10" s="6"/>
      <c r="N10" s="6"/>
      <c r="O10" s="6"/>
      <c r="P10" s="10">
        <v>1429</v>
      </c>
      <c r="Q10" s="10">
        <v>1209</v>
      </c>
    </row>
    <row r="11" spans="1:17" ht="15.75">
      <c r="A11" s="22" t="s">
        <v>3</v>
      </c>
      <c r="B11" s="23">
        <v>484</v>
      </c>
      <c r="C11" s="23">
        <f t="shared" si="0"/>
        <v>1</v>
      </c>
      <c r="D11" s="24">
        <f t="shared" si="1"/>
        <v>0.20703933747412862</v>
      </c>
      <c r="E11" s="23">
        <f t="shared" si="2"/>
        <v>47</v>
      </c>
      <c r="F11" s="24">
        <f t="shared" si="3"/>
        <v>10.755148741418765</v>
      </c>
      <c r="P11" s="5">
        <v>483</v>
      </c>
      <c r="Q11" s="5">
        <v>437</v>
      </c>
    </row>
    <row r="12" spans="1:17" s="11" customFormat="1" ht="15.75">
      <c r="A12" s="19" t="s">
        <v>4</v>
      </c>
      <c r="B12" s="20">
        <v>797</v>
      </c>
      <c r="C12" s="20">
        <f t="shared" si="0"/>
        <v>-20</v>
      </c>
      <c r="D12" s="21">
        <f t="shared" si="1"/>
        <v>-2.4479804161566676</v>
      </c>
      <c r="E12" s="20">
        <f t="shared" si="2"/>
        <v>41</v>
      </c>
      <c r="F12" s="21">
        <f t="shared" si="3"/>
        <v>5.423280423280417</v>
      </c>
      <c r="G12" s="6"/>
      <c r="H12" s="6"/>
      <c r="I12" s="6"/>
      <c r="J12" s="6"/>
      <c r="K12" s="6"/>
      <c r="L12" s="6"/>
      <c r="M12" s="6"/>
      <c r="N12" s="6"/>
      <c r="O12" s="6"/>
      <c r="P12" s="12">
        <v>817</v>
      </c>
      <c r="Q12" s="12">
        <v>756</v>
      </c>
    </row>
    <row r="13" spans="1:17" ht="15.75">
      <c r="A13" s="22" t="s">
        <v>5</v>
      </c>
      <c r="B13" s="23">
        <v>203</v>
      </c>
      <c r="C13" s="23">
        <f t="shared" si="0"/>
        <v>-20</v>
      </c>
      <c r="D13" s="24">
        <f t="shared" si="1"/>
        <v>-8.968609865470853</v>
      </c>
      <c r="E13" s="23">
        <f t="shared" si="2"/>
        <v>5</v>
      </c>
      <c r="F13" s="24">
        <f t="shared" si="3"/>
        <v>2.525252525252526</v>
      </c>
      <c r="P13" s="5">
        <v>223</v>
      </c>
      <c r="Q13" s="5">
        <v>198</v>
      </c>
    </row>
    <row r="14" spans="1:17" s="11" customFormat="1" ht="15.75">
      <c r="A14" s="19" t="s">
        <v>6</v>
      </c>
      <c r="B14" s="20">
        <v>302</v>
      </c>
      <c r="C14" s="20">
        <f t="shared" si="0"/>
        <v>5</v>
      </c>
      <c r="D14" s="21">
        <f t="shared" si="1"/>
        <v>1.6835016835016887</v>
      </c>
      <c r="E14" s="20">
        <f t="shared" si="2"/>
        <v>19</v>
      </c>
      <c r="F14" s="21">
        <f t="shared" si="3"/>
        <v>6.71378091872792</v>
      </c>
      <c r="G14" s="6"/>
      <c r="H14" s="6"/>
      <c r="I14" s="6"/>
      <c r="J14" s="6"/>
      <c r="K14" s="6"/>
      <c r="L14" s="6"/>
      <c r="M14" s="6"/>
      <c r="N14" s="6"/>
      <c r="O14" s="6"/>
      <c r="P14" s="12">
        <v>297</v>
      </c>
      <c r="Q14" s="12">
        <v>283</v>
      </c>
    </row>
    <row r="15" spans="1:17" ht="15.75">
      <c r="A15" s="22" t="s">
        <v>7</v>
      </c>
      <c r="B15" s="23">
        <v>586</v>
      </c>
      <c r="C15" s="23">
        <f t="shared" si="0"/>
        <v>-19</v>
      </c>
      <c r="D15" s="24">
        <f t="shared" si="1"/>
        <v>-3.140495867768607</v>
      </c>
      <c r="E15" s="23">
        <f t="shared" si="2"/>
        <v>14</v>
      </c>
      <c r="F15" s="24">
        <f t="shared" si="3"/>
        <v>2.4475524475524395</v>
      </c>
      <c r="P15" s="5">
        <v>605</v>
      </c>
      <c r="Q15" s="5">
        <v>572</v>
      </c>
    </row>
    <row r="16" spans="1:17" s="11" customFormat="1" ht="15.75">
      <c r="A16" s="19" t="s">
        <v>8</v>
      </c>
      <c r="B16" s="20">
        <v>337</v>
      </c>
      <c r="C16" s="20">
        <f t="shared" si="0"/>
        <v>1</v>
      </c>
      <c r="D16" s="21">
        <f t="shared" si="1"/>
        <v>0.297619047619051</v>
      </c>
      <c r="E16" s="20">
        <f t="shared" si="2"/>
        <v>0</v>
      </c>
      <c r="F16" s="21">
        <f t="shared" si="3"/>
        <v>0</v>
      </c>
      <c r="G16" s="6"/>
      <c r="H16" s="6"/>
      <c r="I16" s="6"/>
      <c r="J16" s="6"/>
      <c r="K16" s="6"/>
      <c r="L16" s="6"/>
      <c r="M16" s="6"/>
      <c r="N16" s="6"/>
      <c r="O16" s="6"/>
      <c r="P16" s="12">
        <v>336</v>
      </c>
      <c r="Q16" s="12">
        <v>337</v>
      </c>
    </row>
    <row r="17" spans="1:17" ht="15.75">
      <c r="A17" s="22" t="s">
        <v>9</v>
      </c>
      <c r="B17" s="23">
        <v>493</v>
      </c>
      <c r="C17" s="23">
        <f t="shared" si="0"/>
        <v>-2</v>
      </c>
      <c r="D17" s="24">
        <f t="shared" si="1"/>
        <v>-0.4040404040404013</v>
      </c>
      <c r="E17" s="23">
        <f t="shared" si="2"/>
        <v>68</v>
      </c>
      <c r="F17" s="24">
        <f t="shared" si="3"/>
        <v>15.999999999999986</v>
      </c>
      <c r="P17" s="5">
        <v>495</v>
      </c>
      <c r="Q17" s="5">
        <v>425</v>
      </c>
    </row>
    <row r="18" spans="1:17" s="11" customFormat="1" ht="15.75">
      <c r="A18" s="19" t="s">
        <v>10</v>
      </c>
      <c r="B18" s="20">
        <v>679</v>
      </c>
      <c r="C18" s="20">
        <f t="shared" si="0"/>
        <v>-12</v>
      </c>
      <c r="D18" s="21">
        <f t="shared" si="1"/>
        <v>-1.7366136034732307</v>
      </c>
      <c r="E18" s="20">
        <f t="shared" si="2"/>
        <v>95</v>
      </c>
      <c r="F18" s="21">
        <f t="shared" si="3"/>
        <v>16.26712328767124</v>
      </c>
      <c r="G18" s="6"/>
      <c r="H18" s="6"/>
      <c r="I18" s="6"/>
      <c r="J18" s="6"/>
      <c r="K18" s="6"/>
      <c r="L18" s="6"/>
      <c r="M18" s="6"/>
      <c r="N18" s="6"/>
      <c r="O18" s="6"/>
      <c r="P18" s="12">
        <v>691</v>
      </c>
      <c r="Q18" s="12">
        <v>584</v>
      </c>
    </row>
    <row r="19" spans="1:17" ht="15.75">
      <c r="A19" s="22" t="s">
        <v>11</v>
      </c>
      <c r="B19" s="23">
        <v>599</v>
      </c>
      <c r="C19" s="23">
        <f t="shared" si="0"/>
        <v>14</v>
      </c>
      <c r="D19" s="24">
        <f t="shared" si="1"/>
        <v>2.3931623931623847</v>
      </c>
      <c r="E19" s="23">
        <f t="shared" si="2"/>
        <v>6</v>
      </c>
      <c r="F19" s="24">
        <f t="shared" si="3"/>
        <v>1.0118043844856714</v>
      </c>
      <c r="P19" s="5">
        <v>585</v>
      </c>
      <c r="Q19" s="5">
        <v>593</v>
      </c>
    </row>
    <row r="20" spans="1:17" s="11" customFormat="1" ht="15.75">
      <c r="A20" s="19" t="s">
        <v>12</v>
      </c>
      <c r="B20" s="20">
        <v>340</v>
      </c>
      <c r="C20" s="20">
        <f t="shared" si="0"/>
        <v>-6</v>
      </c>
      <c r="D20" s="21">
        <f t="shared" si="1"/>
        <v>-1.734104046242777</v>
      </c>
      <c r="E20" s="20">
        <f t="shared" si="2"/>
        <v>7</v>
      </c>
      <c r="F20" s="21">
        <f t="shared" si="3"/>
        <v>2.1021021021021085</v>
      </c>
      <c r="G20" s="6"/>
      <c r="H20" s="6"/>
      <c r="I20" s="6"/>
      <c r="J20" s="6"/>
      <c r="K20" s="6"/>
      <c r="L20" s="6"/>
      <c r="M20" s="6"/>
      <c r="N20" s="6"/>
      <c r="O20" s="6"/>
      <c r="P20" s="12">
        <v>346</v>
      </c>
      <c r="Q20" s="12">
        <v>333</v>
      </c>
    </row>
    <row r="21" spans="1:17" ht="15.75">
      <c r="A21" s="22" t="s">
        <v>13</v>
      </c>
      <c r="B21" s="23">
        <v>171</v>
      </c>
      <c r="C21" s="23">
        <f t="shared" si="0"/>
        <v>-1</v>
      </c>
      <c r="D21" s="24">
        <f t="shared" si="1"/>
        <v>-0.581395348837205</v>
      </c>
      <c r="E21" s="23">
        <f t="shared" si="2"/>
        <v>43</v>
      </c>
      <c r="F21" s="24">
        <f t="shared" si="3"/>
        <v>33.59375</v>
      </c>
      <c r="P21" s="5">
        <v>172</v>
      </c>
      <c r="Q21" s="5">
        <v>128</v>
      </c>
    </row>
    <row r="22" spans="1:17" s="11" customFormat="1" ht="15.75">
      <c r="A22" s="19" t="s">
        <v>14</v>
      </c>
      <c r="B22" s="20">
        <v>155</v>
      </c>
      <c r="C22" s="20">
        <f t="shared" si="0"/>
        <v>-8</v>
      </c>
      <c r="D22" s="21">
        <f t="shared" si="1"/>
        <v>-4.9079754601226995</v>
      </c>
      <c r="E22" s="20">
        <f t="shared" si="2"/>
        <v>21</v>
      </c>
      <c r="F22" s="21">
        <f t="shared" si="3"/>
        <v>15.671641791044763</v>
      </c>
      <c r="G22" s="6"/>
      <c r="H22" s="6"/>
      <c r="I22" s="6"/>
      <c r="J22" s="6"/>
      <c r="K22" s="6"/>
      <c r="L22" s="6"/>
      <c r="M22" s="6"/>
      <c r="N22" s="6"/>
      <c r="O22" s="6"/>
      <c r="P22" s="12">
        <v>163</v>
      </c>
      <c r="Q22" s="12">
        <v>134</v>
      </c>
    </row>
    <row r="23" spans="1:17" ht="15.75">
      <c r="A23" s="22" t="s">
        <v>15</v>
      </c>
      <c r="B23" s="23">
        <v>138</v>
      </c>
      <c r="C23" s="23">
        <f t="shared" si="0"/>
        <v>-4</v>
      </c>
      <c r="D23" s="24">
        <f t="shared" si="1"/>
        <v>-2.816901408450704</v>
      </c>
      <c r="E23" s="23">
        <f t="shared" si="2"/>
        <v>9</v>
      </c>
      <c r="F23" s="24">
        <f t="shared" si="3"/>
        <v>6.976744186046503</v>
      </c>
      <c r="P23" s="5">
        <v>142</v>
      </c>
      <c r="Q23" s="5">
        <v>129</v>
      </c>
    </row>
    <row r="24" spans="1:17" s="11" customFormat="1" ht="15.75">
      <c r="A24" s="19" t="s">
        <v>16</v>
      </c>
      <c r="B24" s="20">
        <v>197</v>
      </c>
      <c r="C24" s="20">
        <f t="shared" si="0"/>
        <v>-9</v>
      </c>
      <c r="D24" s="21">
        <f t="shared" si="1"/>
        <v>-4.368932038834956</v>
      </c>
      <c r="E24" s="20">
        <f t="shared" si="2"/>
        <v>15</v>
      </c>
      <c r="F24" s="21">
        <f t="shared" si="3"/>
        <v>8.241758241758234</v>
      </c>
      <c r="G24" s="6"/>
      <c r="H24" s="6"/>
      <c r="I24" s="6"/>
      <c r="J24" s="6"/>
      <c r="K24" s="6"/>
      <c r="L24" s="6"/>
      <c r="M24" s="6"/>
      <c r="N24" s="6"/>
      <c r="O24" s="6"/>
      <c r="P24" s="12">
        <v>206</v>
      </c>
      <c r="Q24" s="12">
        <v>182</v>
      </c>
    </row>
    <row r="25" spans="1:17" s="6" customFormat="1" ht="31.5">
      <c r="A25" s="25" t="s">
        <v>17</v>
      </c>
      <c r="B25" s="26">
        <f>SUM(B10:B24)</f>
        <v>6883</v>
      </c>
      <c r="C25" s="26">
        <f t="shared" si="0"/>
        <v>-107</v>
      </c>
      <c r="D25" s="27">
        <f t="shared" si="1"/>
        <v>-1.530758226037193</v>
      </c>
      <c r="E25" s="26">
        <f t="shared" si="2"/>
        <v>583</v>
      </c>
      <c r="F25" s="27">
        <f t="shared" si="3"/>
        <v>9.253968253968253</v>
      </c>
      <c r="P25" s="15">
        <f>SUM(P10:P24)</f>
        <v>6990</v>
      </c>
      <c r="Q25" s="15">
        <f>SUM(Q10:Q24)</f>
        <v>6300</v>
      </c>
    </row>
    <row r="26" spans="1:15" s="11" customFormat="1" ht="29.25" customHeight="1">
      <c r="A26" s="104" t="s">
        <v>24</v>
      </c>
      <c r="B26" s="104"/>
      <c r="C26" s="104"/>
      <c r="D26" s="104"/>
      <c r="E26" s="104"/>
      <c r="F26" s="104"/>
      <c r="G26" s="6"/>
      <c r="H26" s="6"/>
      <c r="I26" s="6"/>
      <c r="J26" s="6"/>
      <c r="K26" s="6"/>
      <c r="L26" s="6"/>
      <c r="M26" s="6"/>
      <c r="N26" s="6"/>
      <c r="O26" s="6"/>
    </row>
    <row r="27" spans="1:17" ht="15.75">
      <c r="A27" s="22" t="s">
        <v>18</v>
      </c>
      <c r="B27" s="23">
        <v>479</v>
      </c>
      <c r="C27" s="23">
        <f aca="true" t="shared" si="4" ref="C27:C33">B27-P27</f>
        <v>-24</v>
      </c>
      <c r="D27" s="24">
        <f aca="true" t="shared" si="5" ref="D27:D33">B27/P27*100-100</f>
        <v>-4.771371769383705</v>
      </c>
      <c r="E27" s="23">
        <f aca="true" t="shared" si="6" ref="E27:E33">B27-Q27</f>
        <v>15</v>
      </c>
      <c r="F27" s="24">
        <f aca="true" t="shared" si="7" ref="F27:F33">B27/Q27*100-100</f>
        <v>3.2327586206896513</v>
      </c>
      <c r="P27" s="7">
        <v>503</v>
      </c>
      <c r="Q27" s="7">
        <v>464</v>
      </c>
    </row>
    <row r="28" spans="1:17" s="11" customFormat="1" ht="15.75">
      <c r="A28" s="19" t="s">
        <v>19</v>
      </c>
      <c r="B28" s="20">
        <v>333</v>
      </c>
      <c r="C28" s="20">
        <f t="shared" si="4"/>
        <v>-18</v>
      </c>
      <c r="D28" s="21">
        <f t="shared" si="5"/>
        <v>-5.128205128205138</v>
      </c>
      <c r="E28" s="20">
        <f t="shared" si="6"/>
        <v>14</v>
      </c>
      <c r="F28" s="21">
        <f t="shared" si="7"/>
        <v>4.388714733542315</v>
      </c>
      <c r="G28" s="6"/>
      <c r="H28" s="6"/>
      <c r="I28" s="6"/>
      <c r="J28" s="6"/>
      <c r="K28" s="6"/>
      <c r="L28" s="6"/>
      <c r="M28" s="6"/>
      <c r="N28" s="6"/>
      <c r="O28" s="6"/>
      <c r="P28" s="13">
        <v>351</v>
      </c>
      <c r="Q28" s="13">
        <v>319</v>
      </c>
    </row>
    <row r="29" spans="1:17" ht="15.75">
      <c r="A29" s="22" t="s">
        <v>20</v>
      </c>
      <c r="B29" s="23">
        <v>119</v>
      </c>
      <c r="C29" s="23">
        <f t="shared" si="4"/>
        <v>25</v>
      </c>
      <c r="D29" s="24">
        <f t="shared" si="5"/>
        <v>26.59574468085107</v>
      </c>
      <c r="E29" s="23">
        <f t="shared" si="6"/>
        <v>-6</v>
      </c>
      <c r="F29" s="24">
        <f t="shared" si="7"/>
        <v>-4.800000000000011</v>
      </c>
      <c r="P29" s="7">
        <v>94</v>
      </c>
      <c r="Q29" s="7">
        <v>125</v>
      </c>
    </row>
    <row r="30" spans="1:17" s="11" customFormat="1" ht="15.75">
      <c r="A30" s="19" t="s">
        <v>21</v>
      </c>
      <c r="B30" s="20">
        <v>369</v>
      </c>
      <c r="C30" s="20">
        <f t="shared" si="4"/>
        <v>0</v>
      </c>
      <c r="D30" s="21">
        <f t="shared" si="5"/>
        <v>0</v>
      </c>
      <c r="E30" s="20">
        <f t="shared" si="6"/>
        <v>93</v>
      </c>
      <c r="F30" s="21">
        <f t="shared" si="7"/>
        <v>33.69565217391303</v>
      </c>
      <c r="G30" s="6"/>
      <c r="H30" s="6"/>
      <c r="I30" s="6"/>
      <c r="J30" s="6"/>
      <c r="K30" s="6"/>
      <c r="L30" s="6"/>
      <c r="M30" s="6"/>
      <c r="N30" s="6"/>
      <c r="O30" s="6"/>
      <c r="P30" s="13">
        <v>369</v>
      </c>
      <c r="Q30" s="13">
        <v>276</v>
      </c>
    </row>
    <row r="31" spans="1:17" ht="15.75">
      <c r="A31" s="22" t="s">
        <v>22</v>
      </c>
      <c r="B31" s="23">
        <v>218</v>
      </c>
      <c r="C31" s="23">
        <f t="shared" si="4"/>
        <v>-14</v>
      </c>
      <c r="D31" s="24">
        <f t="shared" si="5"/>
        <v>-6.034482758620683</v>
      </c>
      <c r="E31" s="23">
        <f t="shared" si="6"/>
        <v>2</v>
      </c>
      <c r="F31" s="24">
        <f t="shared" si="7"/>
        <v>0.9259259259259238</v>
      </c>
      <c r="P31" s="7">
        <v>232</v>
      </c>
      <c r="Q31" s="7">
        <v>216</v>
      </c>
    </row>
    <row r="32" spans="1:17" s="11" customFormat="1" ht="15.75">
      <c r="A32" s="19" t="s">
        <v>23</v>
      </c>
      <c r="B32" s="20">
        <v>111</v>
      </c>
      <c r="C32" s="20">
        <f t="shared" si="4"/>
        <v>2</v>
      </c>
      <c r="D32" s="21">
        <f t="shared" si="5"/>
        <v>1.8348623853210881</v>
      </c>
      <c r="E32" s="20">
        <f t="shared" si="6"/>
        <v>28</v>
      </c>
      <c r="F32" s="21">
        <f t="shared" si="7"/>
        <v>33.73493975903614</v>
      </c>
      <c r="G32" s="6"/>
      <c r="H32" s="6"/>
      <c r="I32" s="6"/>
      <c r="J32" s="6"/>
      <c r="K32" s="6"/>
      <c r="L32" s="6"/>
      <c r="M32" s="6"/>
      <c r="N32" s="6"/>
      <c r="O32" s="6"/>
      <c r="P32" s="13">
        <v>109</v>
      </c>
      <c r="Q32" s="13">
        <v>83</v>
      </c>
    </row>
    <row r="33" spans="1:17" s="6" customFormat="1" ht="15.75">
      <c r="A33" s="25" t="s">
        <v>24</v>
      </c>
      <c r="B33" s="26">
        <f>SUM(B27:B32)</f>
        <v>1629</v>
      </c>
      <c r="C33" s="26">
        <f t="shared" si="4"/>
        <v>-29</v>
      </c>
      <c r="D33" s="27">
        <f t="shared" si="5"/>
        <v>-1.7490952955367902</v>
      </c>
      <c r="E33" s="26">
        <f t="shared" si="6"/>
        <v>146</v>
      </c>
      <c r="F33" s="27">
        <f t="shared" si="7"/>
        <v>9.844908968307479</v>
      </c>
      <c r="P33" s="14">
        <f>SUM(P27:P32)</f>
        <v>1658</v>
      </c>
      <c r="Q33" s="14">
        <f>SUM(Q27:Q32)</f>
        <v>1483</v>
      </c>
    </row>
    <row r="34" spans="1:15" s="11" customFormat="1" ht="27.75" customHeight="1">
      <c r="A34" s="104" t="s">
        <v>31</v>
      </c>
      <c r="B34" s="104"/>
      <c r="C34" s="104"/>
      <c r="D34" s="104"/>
      <c r="E34" s="104"/>
      <c r="F34" s="104"/>
      <c r="G34" s="6"/>
      <c r="H34" s="6"/>
      <c r="I34" s="6"/>
      <c r="J34" s="6"/>
      <c r="K34" s="6"/>
      <c r="L34" s="6"/>
      <c r="M34" s="6"/>
      <c r="N34" s="6"/>
      <c r="O34" s="6"/>
    </row>
    <row r="35" spans="1:17" ht="15.75">
      <c r="A35" s="22" t="s">
        <v>25</v>
      </c>
      <c r="B35" s="23">
        <v>701</v>
      </c>
      <c r="C35" s="23">
        <f aca="true" t="shared" si="8" ref="C35:C42">B35-P35</f>
        <v>-1</v>
      </c>
      <c r="D35" s="24">
        <f aca="true" t="shared" si="9" ref="D35:D42">B35/P35*100-100</f>
        <v>-0.1424501424501443</v>
      </c>
      <c r="E35" s="23">
        <f aca="true" t="shared" si="10" ref="E35:E42">B35-Q35</f>
        <v>195</v>
      </c>
      <c r="F35" s="24">
        <f aca="true" t="shared" si="11" ref="F35:F42">B35/Q35*100-100</f>
        <v>38.537549407114625</v>
      </c>
      <c r="P35" s="7">
        <v>702</v>
      </c>
      <c r="Q35" s="7">
        <v>506</v>
      </c>
    </row>
    <row r="36" spans="1:17" s="11" customFormat="1" ht="15.75">
      <c r="A36" s="19" t="s">
        <v>26</v>
      </c>
      <c r="B36" s="20">
        <v>230</v>
      </c>
      <c r="C36" s="20">
        <f t="shared" si="8"/>
        <v>-28</v>
      </c>
      <c r="D36" s="21">
        <f t="shared" si="9"/>
        <v>-10.852713178294564</v>
      </c>
      <c r="E36" s="20">
        <f t="shared" si="10"/>
        <v>-8</v>
      </c>
      <c r="F36" s="21">
        <f t="shared" si="11"/>
        <v>-3.3613445378151283</v>
      </c>
      <c r="G36" s="6"/>
      <c r="H36" s="6"/>
      <c r="I36" s="6"/>
      <c r="J36" s="6"/>
      <c r="K36" s="6"/>
      <c r="L36" s="6"/>
      <c r="M36" s="6"/>
      <c r="N36" s="6"/>
      <c r="O36" s="6"/>
      <c r="P36" s="13">
        <v>258</v>
      </c>
      <c r="Q36" s="13">
        <v>238</v>
      </c>
    </row>
    <row r="37" spans="1:17" ht="15.75">
      <c r="A37" s="22" t="s">
        <v>27</v>
      </c>
      <c r="B37" s="23">
        <v>162</v>
      </c>
      <c r="C37" s="23">
        <f t="shared" si="8"/>
        <v>6</v>
      </c>
      <c r="D37" s="24">
        <f t="shared" si="9"/>
        <v>3.846153846153854</v>
      </c>
      <c r="E37" s="23">
        <f t="shared" si="10"/>
        <v>13</v>
      </c>
      <c r="F37" s="24">
        <f t="shared" si="11"/>
        <v>8.724832214765101</v>
      </c>
      <c r="P37" s="7">
        <v>156</v>
      </c>
      <c r="Q37" s="7">
        <v>149</v>
      </c>
    </row>
    <row r="38" spans="1:17" s="11" customFormat="1" ht="15.75">
      <c r="A38" s="19" t="s">
        <v>28</v>
      </c>
      <c r="B38" s="20">
        <v>211</v>
      </c>
      <c r="C38" s="20">
        <f t="shared" si="8"/>
        <v>-7</v>
      </c>
      <c r="D38" s="21">
        <f t="shared" si="9"/>
        <v>-3.2110091743119256</v>
      </c>
      <c r="E38" s="20">
        <f t="shared" si="10"/>
        <v>-29</v>
      </c>
      <c r="F38" s="21">
        <f t="shared" si="11"/>
        <v>-12.083333333333329</v>
      </c>
      <c r="G38" s="6"/>
      <c r="H38" s="6"/>
      <c r="I38" s="6"/>
      <c r="J38" s="6"/>
      <c r="K38" s="6"/>
      <c r="L38" s="6"/>
      <c r="M38" s="6"/>
      <c r="N38" s="6"/>
      <c r="O38" s="6"/>
      <c r="P38" s="13">
        <v>218</v>
      </c>
      <c r="Q38" s="13">
        <v>240</v>
      </c>
    </row>
    <row r="39" spans="1:17" ht="15.75">
      <c r="A39" s="22" t="s">
        <v>29</v>
      </c>
      <c r="B39" s="23">
        <v>177</v>
      </c>
      <c r="C39" s="23">
        <f t="shared" si="8"/>
        <v>-8</v>
      </c>
      <c r="D39" s="24">
        <f t="shared" si="9"/>
        <v>-4.324324324324323</v>
      </c>
      <c r="E39" s="23">
        <f t="shared" si="10"/>
        <v>15</v>
      </c>
      <c r="F39" s="24">
        <f t="shared" si="11"/>
        <v>9.259259259259252</v>
      </c>
      <c r="P39" s="7">
        <v>185</v>
      </c>
      <c r="Q39" s="7">
        <v>162</v>
      </c>
    </row>
    <row r="40" spans="1:17" s="11" customFormat="1" ht="15.75">
      <c r="A40" s="19" t="s">
        <v>30</v>
      </c>
      <c r="B40" s="20">
        <v>128</v>
      </c>
      <c r="C40" s="20">
        <f t="shared" si="8"/>
        <v>0</v>
      </c>
      <c r="D40" s="21">
        <f t="shared" si="9"/>
        <v>0</v>
      </c>
      <c r="E40" s="20">
        <f t="shared" si="10"/>
        <v>20</v>
      </c>
      <c r="F40" s="21">
        <f t="shared" si="11"/>
        <v>18.518518518518505</v>
      </c>
      <c r="G40" s="6"/>
      <c r="H40" s="6"/>
      <c r="I40" s="6"/>
      <c r="J40" s="6"/>
      <c r="K40" s="6"/>
      <c r="L40" s="6"/>
      <c r="M40" s="6"/>
      <c r="N40" s="6"/>
      <c r="O40" s="6"/>
      <c r="P40" s="13">
        <v>128</v>
      </c>
      <c r="Q40" s="13">
        <v>108</v>
      </c>
    </row>
    <row r="41" spans="1:17" s="6" customFormat="1" ht="15.75">
      <c r="A41" s="25" t="s">
        <v>31</v>
      </c>
      <c r="B41" s="26">
        <f>SUM(B35:B40)</f>
        <v>1609</v>
      </c>
      <c r="C41" s="26">
        <f t="shared" si="8"/>
        <v>-38</v>
      </c>
      <c r="D41" s="27">
        <f t="shared" si="9"/>
        <v>-2.3072252580449373</v>
      </c>
      <c r="E41" s="26">
        <f t="shared" si="10"/>
        <v>206</v>
      </c>
      <c r="F41" s="27">
        <f t="shared" si="11"/>
        <v>14.682822523164646</v>
      </c>
      <c r="P41" s="14">
        <f>SUM(P35:P40)</f>
        <v>1647</v>
      </c>
      <c r="Q41" s="14">
        <f>SUM(Q35:Q40)</f>
        <v>1403</v>
      </c>
    </row>
    <row r="42" spans="1:17" s="16" customFormat="1" ht="28.5">
      <c r="A42" s="18" t="s">
        <v>32</v>
      </c>
      <c r="B42" s="28">
        <f>B41+B33+B25</f>
        <v>10121</v>
      </c>
      <c r="C42" s="28">
        <f t="shared" si="8"/>
        <v>-174</v>
      </c>
      <c r="D42" s="29">
        <f t="shared" si="9"/>
        <v>-1.6901408450704167</v>
      </c>
      <c r="E42" s="28">
        <f t="shared" si="10"/>
        <v>935</v>
      </c>
      <c r="F42" s="29">
        <f t="shared" si="11"/>
        <v>10.178532549531894</v>
      </c>
      <c r="G42" s="59"/>
      <c r="H42" s="59"/>
      <c r="I42" s="59"/>
      <c r="J42" s="59"/>
      <c r="K42" s="59"/>
      <c r="L42" s="59"/>
      <c r="M42" s="59"/>
      <c r="N42" s="59"/>
      <c r="O42" s="59"/>
      <c r="P42" s="17">
        <f>P41+P33+P25</f>
        <v>10295</v>
      </c>
      <c r="Q42" s="17">
        <f>Q41+Q33+Q25</f>
        <v>9186</v>
      </c>
    </row>
  </sheetData>
  <mergeCells count="12">
    <mergeCell ref="A9:F9"/>
    <mergeCell ref="A26:F26"/>
    <mergeCell ref="A34:F34"/>
    <mergeCell ref="B5:F5"/>
    <mergeCell ref="B6:B7"/>
    <mergeCell ref="A5:A8"/>
    <mergeCell ref="C7:D7"/>
    <mergeCell ref="E7:F7"/>
    <mergeCell ref="A1:F1"/>
    <mergeCell ref="A3:F3"/>
    <mergeCell ref="A2:F2"/>
    <mergeCell ref="C6:F6"/>
  </mergeCells>
  <printOptions horizontalCentered="1"/>
  <pageMargins left="0.4724409448818898" right="0.4724409448818898" top="0.3937007874015748" bottom="0.4330708661417323" header="0.2362204724409449" footer="0.2362204724409449"/>
  <pageSetup horizontalDpi="600" verticalDpi="600" orientation="portrait" paperSize="9" r:id="rId1"/>
  <headerFooter alignWithMargins="0">
    <oddHeader>&amp;R&amp;"Times New Roman,Dőlt"2. sz. táblázat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35"/>
  <sheetViews>
    <sheetView workbookViewId="0" topLeftCell="A1">
      <pane xSplit="4" topLeftCell="E1" activePane="topRight" state="frozen"/>
      <selection pane="topLeft" activeCell="A4" sqref="A4"/>
      <selection pane="topRight" activeCell="A8" sqref="A8"/>
    </sheetView>
  </sheetViews>
  <sheetFormatPr defaultColWidth="9.33203125" defaultRowHeight="12.75"/>
  <cols>
    <col min="1" max="1" width="46.66015625" style="30" customWidth="1"/>
    <col min="2" max="2" width="17.83203125" style="30" customWidth="1"/>
    <col min="3" max="3" width="18.16015625" style="30" customWidth="1"/>
    <col min="4" max="4" width="16.83203125" style="30" customWidth="1"/>
    <col min="5" max="5" width="11.5" style="30" customWidth="1"/>
    <col min="6" max="6" width="5.33203125" style="30" customWidth="1"/>
    <col min="7" max="16384" width="12" style="30" customWidth="1"/>
  </cols>
  <sheetData>
    <row r="1" spans="1:4" ht="15.75">
      <c r="A1" s="116" t="s">
        <v>44</v>
      </c>
      <c r="B1" s="116"/>
      <c r="C1" s="116"/>
      <c r="D1" s="116"/>
    </row>
    <row r="2" spans="1:6" ht="15.75">
      <c r="A2" s="111" t="s">
        <v>33</v>
      </c>
      <c r="B2" s="111"/>
      <c r="C2" s="111"/>
      <c r="D2" s="111"/>
      <c r="E2" s="1"/>
      <c r="F2" s="1"/>
    </row>
    <row r="3" spans="1:4" ht="15.75">
      <c r="A3" s="117" t="s">
        <v>97</v>
      </c>
      <c r="B3" s="118"/>
      <c r="C3" s="118"/>
      <c r="D3" s="118"/>
    </row>
    <row r="4" spans="1:4" ht="9" customHeight="1">
      <c r="A4" s="31"/>
      <c r="B4" s="31"/>
      <c r="C4" s="31"/>
      <c r="D4" s="32"/>
    </row>
    <row r="5" spans="1:4" ht="21" customHeight="1">
      <c r="A5" s="124" t="s">
        <v>45</v>
      </c>
      <c r="B5" s="119" t="s">
        <v>46</v>
      </c>
      <c r="C5" s="122" t="s">
        <v>47</v>
      </c>
      <c r="D5" s="123"/>
    </row>
    <row r="6" spans="1:4" ht="28.5" customHeight="1">
      <c r="A6" s="125"/>
      <c r="B6" s="120"/>
      <c r="C6" s="119" t="s">
        <v>48</v>
      </c>
      <c r="D6" s="119" t="s">
        <v>49</v>
      </c>
    </row>
    <row r="7" spans="1:4" ht="26.25" customHeight="1">
      <c r="A7" s="126"/>
      <c r="B7" s="121"/>
      <c r="C7" s="121"/>
      <c r="D7" s="121"/>
    </row>
    <row r="8" spans="1:4" ht="24" customHeight="1">
      <c r="A8" s="33" t="s">
        <v>50</v>
      </c>
      <c r="B8" s="33"/>
      <c r="C8" s="33"/>
      <c r="D8" s="33"/>
    </row>
    <row r="9" spans="1:4" ht="15.75">
      <c r="A9" s="34" t="s">
        <v>51</v>
      </c>
      <c r="B9" s="35">
        <f>'[2]regio'!$M44</f>
        <v>52123</v>
      </c>
      <c r="C9" s="36">
        <f>B9/$B$11*100</f>
        <v>55.500186338710535</v>
      </c>
      <c r="D9" s="36">
        <f>'[2]regio'!M3/'[2]regio'!$M$5*100</f>
        <v>55.29318059362335</v>
      </c>
    </row>
    <row r="10" spans="1:4" s="40" customFormat="1" ht="15.75">
      <c r="A10" s="37" t="s">
        <v>52</v>
      </c>
      <c r="B10" s="38">
        <f>'[2]regio'!$M45</f>
        <v>41792</v>
      </c>
      <c r="C10" s="39">
        <f aca="true" t="shared" si="0" ref="C10:C47">B10/$B$11*100</f>
        <v>44.49981366128946</v>
      </c>
      <c r="D10" s="39">
        <f>'[2]regio'!M4/'[2]regio'!$M$5*100</f>
        <v>44.706819406376646</v>
      </c>
    </row>
    <row r="11" spans="1:4" s="44" customFormat="1" ht="20.25" customHeight="1">
      <c r="A11" s="41" t="s">
        <v>53</v>
      </c>
      <c r="B11" s="42">
        <f>SUM(B9:B10)</f>
        <v>93915</v>
      </c>
      <c r="C11" s="43">
        <f t="shared" si="0"/>
        <v>100</v>
      </c>
      <c r="D11" s="43">
        <f>'[2]regio'!M5/'[2]regio'!$M$5*100</f>
        <v>100</v>
      </c>
    </row>
    <row r="12" spans="1:4" s="40" customFormat="1" ht="24" customHeight="1">
      <c r="A12" s="45" t="s">
        <v>54</v>
      </c>
      <c r="B12" s="38"/>
      <c r="C12" s="39"/>
      <c r="D12" s="39"/>
    </row>
    <row r="13" spans="1:4" ht="15.75">
      <c r="A13" s="34" t="s">
        <v>55</v>
      </c>
      <c r="B13" s="35">
        <f>'[2]regio'!$M48</f>
        <v>32342.809457013333</v>
      </c>
      <c r="C13" s="36">
        <f t="shared" si="0"/>
        <v>34.43838519620223</v>
      </c>
      <c r="D13" s="36">
        <f>'[2]regio'!M7/'[2]regio'!$M$5*100</f>
        <v>35.31637266615129</v>
      </c>
    </row>
    <row r="14" spans="1:4" s="40" customFormat="1" ht="15.75">
      <c r="A14" s="37" t="s">
        <v>56</v>
      </c>
      <c r="B14" s="38">
        <f>'[2]regio'!$M49</f>
        <v>18219.66311671875</v>
      </c>
      <c r="C14" s="39">
        <f t="shared" si="0"/>
        <v>19.40016303755391</v>
      </c>
      <c r="D14" s="39">
        <f>'[2]regio'!M8/'[2]regio'!$M$5*100</f>
        <v>18.998758404198</v>
      </c>
    </row>
    <row r="15" spans="1:4" ht="15.75">
      <c r="A15" s="34" t="s">
        <v>57</v>
      </c>
      <c r="B15" s="35">
        <f>'[2]regio'!$M50</f>
        <v>31202.861858072225</v>
      </c>
      <c r="C15" s="36">
        <f t="shared" si="0"/>
        <v>33.22457739239975</v>
      </c>
      <c r="D15" s="36">
        <f>'[2]regio'!M9/'[2]regio'!$M$5*100</f>
        <v>31.95000819921756</v>
      </c>
    </row>
    <row r="16" spans="1:4" s="40" customFormat="1" ht="15.75">
      <c r="A16" s="37" t="s">
        <v>58</v>
      </c>
      <c r="B16" s="38">
        <f>SUM(B13:B15)</f>
        <v>81765.33443180431</v>
      </c>
      <c r="C16" s="39">
        <f t="shared" si="0"/>
        <v>87.0631256261559</v>
      </c>
      <c r="D16" s="39">
        <f>'[2]regio'!M10/'[2]regio'!$M$5*100</f>
        <v>86.26513926956684</v>
      </c>
    </row>
    <row r="17" spans="1:4" ht="15.75">
      <c r="A17" s="34" t="s">
        <v>59</v>
      </c>
      <c r="B17" s="35">
        <f>'[2]regio'!$M52</f>
        <v>12149.665568195695</v>
      </c>
      <c r="C17" s="36">
        <f t="shared" si="0"/>
        <v>12.936874373844109</v>
      </c>
      <c r="D17" s="36">
        <f>'[2]regio'!M11/'[2]regio'!$M$5*100</f>
        <v>13.734860730433152</v>
      </c>
    </row>
    <row r="18" spans="1:4" s="49" customFormat="1" ht="20.25" customHeight="1">
      <c r="A18" s="46" t="s">
        <v>53</v>
      </c>
      <c r="B18" s="47">
        <f>'[2]regio'!$M53</f>
        <v>93915</v>
      </c>
      <c r="C18" s="48">
        <f t="shared" si="0"/>
        <v>100</v>
      </c>
      <c r="D18" s="48">
        <f>'[2]regio'!M12/'[2]regio'!$M$5*100</f>
        <v>100</v>
      </c>
    </row>
    <row r="19" spans="1:4" ht="24" customHeight="1">
      <c r="A19" s="50" t="s">
        <v>60</v>
      </c>
      <c r="B19" s="35"/>
      <c r="C19" s="36"/>
      <c r="D19" s="36"/>
    </row>
    <row r="20" spans="1:5" s="40" customFormat="1" ht="15.75">
      <c r="A20" s="37" t="s">
        <v>61</v>
      </c>
      <c r="B20" s="38">
        <f>'[2]regio'!$M55</f>
        <v>3348</v>
      </c>
      <c r="C20" s="39">
        <f t="shared" si="0"/>
        <v>3.5649257307139437</v>
      </c>
      <c r="D20" s="39">
        <f>'[2]regio'!M14/'[2]regio'!$M$5*100</f>
        <v>3.734157940356549</v>
      </c>
      <c r="E20" s="51"/>
    </row>
    <row r="21" spans="1:4" ht="15.75">
      <c r="A21" s="34" t="s">
        <v>62</v>
      </c>
      <c r="B21" s="35">
        <f>'[2]regio'!$M56</f>
        <v>12963</v>
      </c>
      <c r="C21" s="36">
        <f t="shared" si="0"/>
        <v>13.802906883884363</v>
      </c>
      <c r="D21" s="36">
        <f>'[2]regio'!M15/'[2]regio'!$M$5*100</f>
        <v>13.65403987162368</v>
      </c>
    </row>
    <row r="22" spans="1:4" s="40" customFormat="1" ht="15.75">
      <c r="A22" s="37" t="s">
        <v>63</v>
      </c>
      <c r="B22" s="38">
        <f>'[2]regio'!$M57</f>
        <v>26137</v>
      </c>
      <c r="C22" s="39">
        <f t="shared" si="0"/>
        <v>27.83048501304371</v>
      </c>
      <c r="D22" s="39">
        <f>'[2]regio'!M16/'[2]regio'!$M$5*100</f>
        <v>27.632534495279593</v>
      </c>
    </row>
    <row r="23" spans="1:4" ht="15.75">
      <c r="A23" s="34" t="s">
        <v>64</v>
      </c>
      <c r="B23" s="35">
        <f>'[2]regio'!$M58</f>
        <v>23333</v>
      </c>
      <c r="C23" s="36">
        <f t="shared" si="0"/>
        <v>24.8448064739392</v>
      </c>
      <c r="D23" s="36">
        <f>'[2]regio'!M17/'[2]regio'!$M$5*100</f>
        <v>25.243048234825594</v>
      </c>
    </row>
    <row r="24" spans="1:4" s="40" customFormat="1" ht="15.75">
      <c r="A24" s="37" t="s">
        <v>65</v>
      </c>
      <c r="B24" s="38">
        <f>'[2]regio'!$M59</f>
        <v>21787</v>
      </c>
      <c r="C24" s="39">
        <f t="shared" si="0"/>
        <v>23.19863706543151</v>
      </c>
      <c r="D24" s="39">
        <f>'[2]regio'!M18/'[2]regio'!$M$5*100</f>
        <v>23.351371611966172</v>
      </c>
    </row>
    <row r="25" spans="1:4" ht="15.75">
      <c r="A25" s="34" t="s">
        <v>66</v>
      </c>
      <c r="B25" s="35">
        <f>'[2]regio'!$M60</f>
        <v>6347</v>
      </c>
      <c r="C25" s="36">
        <f t="shared" si="0"/>
        <v>6.758238832987276</v>
      </c>
      <c r="D25" s="36">
        <f>'[2]regio'!M19/'[2]regio'!$M$5*100</f>
        <v>6.384847845948414</v>
      </c>
    </row>
    <row r="26" spans="1:4" s="49" customFormat="1" ht="22.5" customHeight="1">
      <c r="A26" s="46" t="s">
        <v>53</v>
      </c>
      <c r="B26" s="47">
        <f>SUM(B20:B25)</f>
        <v>93915</v>
      </c>
      <c r="C26" s="48">
        <f t="shared" si="0"/>
        <v>100</v>
      </c>
      <c r="D26" s="48">
        <f>'[2]regio'!M20/'[2]regio'!$M$5*100</f>
        <v>100</v>
      </c>
    </row>
    <row r="27" spans="1:4" ht="23.25" customHeight="1">
      <c r="A27" s="50" t="s">
        <v>96</v>
      </c>
      <c r="B27" s="35"/>
      <c r="C27" s="36"/>
      <c r="D27" s="36"/>
    </row>
    <row r="28" spans="1:4" s="40" customFormat="1" ht="15.75">
      <c r="A28" s="37" t="s">
        <v>67</v>
      </c>
      <c r="B28" s="38">
        <f>'[2]regio'!$M63</f>
        <v>9881</v>
      </c>
      <c r="C28" s="39">
        <f t="shared" si="0"/>
        <v>10.521215993185328</v>
      </c>
      <c r="D28" s="39">
        <f>'[2]regio'!M22/'[2]regio'!$M$5*100</f>
        <v>10.592217771218404</v>
      </c>
    </row>
    <row r="29" spans="1:4" ht="15.75">
      <c r="A29" s="34" t="s">
        <v>68</v>
      </c>
      <c r="B29" s="35">
        <f>'[2]regio'!$M64</f>
        <v>35844</v>
      </c>
      <c r="C29" s="36">
        <f t="shared" si="0"/>
        <v>38.16642708832455</v>
      </c>
      <c r="D29" s="36">
        <f>'[2]regio'!M23/'[2]regio'!$M$5*100</f>
        <v>38.466043526132076</v>
      </c>
    </row>
    <row r="30" spans="1:4" s="40" customFormat="1" ht="15.75">
      <c r="A30" s="37" t="s">
        <v>69</v>
      </c>
      <c r="B30" s="38">
        <f>'[2]regio'!$M65</f>
        <v>28200</v>
      </c>
      <c r="C30" s="39">
        <f t="shared" si="0"/>
        <v>30.027152212106696</v>
      </c>
      <c r="D30" s="39">
        <f>'[2]regio'!M24/'[2]regio'!$M$5*100</f>
        <v>30.217630660388405</v>
      </c>
    </row>
    <row r="31" spans="1:4" ht="15.75">
      <c r="A31" s="34" t="s">
        <v>70</v>
      </c>
      <c r="B31" s="35">
        <f>'[2]regio'!$M66</f>
        <v>11135</v>
      </c>
      <c r="C31" s="36">
        <f t="shared" si="0"/>
        <v>11.856465953255602</v>
      </c>
      <c r="D31" s="36">
        <f>'[2]regio'!M25/'[2]regio'!$M$5*100</f>
        <v>11.40745426007918</v>
      </c>
    </row>
    <row r="32" spans="1:4" s="40" customFormat="1" ht="15.75">
      <c r="A32" s="37" t="s">
        <v>71</v>
      </c>
      <c r="B32" s="38">
        <f>'[2]regio'!$M67</f>
        <v>6164</v>
      </c>
      <c r="C32" s="39">
        <f t="shared" si="0"/>
        <v>6.563381781398073</v>
      </c>
      <c r="D32" s="39">
        <f>'[2]regio'!M26/'[2]regio'!$M$5*100</f>
        <v>6.585143017780588</v>
      </c>
    </row>
    <row r="33" spans="1:4" ht="15.75">
      <c r="A33" s="34" t="s">
        <v>72</v>
      </c>
      <c r="B33" s="35">
        <f>'[2]regio'!$M68</f>
        <v>2691</v>
      </c>
      <c r="C33" s="36">
        <f t="shared" si="0"/>
        <v>2.8653569717297556</v>
      </c>
      <c r="D33" s="36">
        <f>'[2]regio'!M27/'[2]regio'!$M$5*100</f>
        <v>2.73151076440134</v>
      </c>
    </row>
    <row r="34" spans="1:4" s="49" customFormat="1" ht="21" customHeight="1">
      <c r="A34" s="46" t="s">
        <v>53</v>
      </c>
      <c r="B34" s="47">
        <f>SUM(B28:B33)</f>
        <v>93915</v>
      </c>
      <c r="C34" s="48">
        <f t="shared" si="0"/>
        <v>100</v>
      </c>
      <c r="D34" s="48">
        <f>'[2]regio'!M28/'[2]regio'!$M$5*100</f>
        <v>100</v>
      </c>
    </row>
    <row r="35" spans="1:4" ht="25.5" customHeight="1">
      <c r="A35" s="50" t="s">
        <v>73</v>
      </c>
      <c r="B35" s="35"/>
      <c r="C35" s="36"/>
      <c r="D35" s="36"/>
    </row>
    <row r="36" spans="1:4" s="40" customFormat="1" ht="15.75">
      <c r="A36" s="37" t="s">
        <v>74</v>
      </c>
      <c r="B36" s="38">
        <f>'[2]regio'!$M71</f>
        <v>751</v>
      </c>
      <c r="C36" s="39">
        <f t="shared" si="0"/>
        <v>0.7996592663578769</v>
      </c>
      <c r="D36" s="39">
        <f>'[2]regio'!M30/'[2]regio'!$M$5*100</f>
        <v>0.8937147140815705</v>
      </c>
    </row>
    <row r="37" spans="1:4" ht="15.75">
      <c r="A37" s="34" t="s">
        <v>75</v>
      </c>
      <c r="B37" s="35">
        <f>'[2]regio'!$M72</f>
        <v>4615</v>
      </c>
      <c r="C37" s="36">
        <f t="shared" si="0"/>
        <v>4.914017994995475</v>
      </c>
      <c r="D37" s="36">
        <f>'[2]regio'!M31/'[2]regio'!$M$5*100</f>
        <v>5.370487502049805</v>
      </c>
    </row>
    <row r="38" spans="1:4" s="40" customFormat="1" ht="15.75">
      <c r="A38" s="37" t="s">
        <v>76</v>
      </c>
      <c r="B38" s="38">
        <f>'[2]regio'!$M73</f>
        <v>2952</v>
      </c>
      <c r="C38" s="39">
        <f t="shared" si="0"/>
        <v>3.1432678485864876</v>
      </c>
      <c r="D38" s="39">
        <f>'[2]regio'!M32/'[2]regio'!$M$5*100</f>
        <v>3.190666947782697</v>
      </c>
    </row>
    <row r="39" spans="1:4" ht="15.75">
      <c r="A39" s="34" t="s">
        <v>77</v>
      </c>
      <c r="B39" s="35">
        <f>'[2]regio'!$M74</f>
        <v>5194</v>
      </c>
      <c r="C39" s="36">
        <f t="shared" si="0"/>
        <v>5.530532928712133</v>
      </c>
      <c r="D39" s="36">
        <f>'[2]regio'!M33/'[2]regio'!$M$5*100</f>
        <v>5.8647831892613675</v>
      </c>
    </row>
    <row r="40" spans="1:4" s="40" customFormat="1" ht="15.75">
      <c r="A40" s="37" t="s">
        <v>78</v>
      </c>
      <c r="B40" s="38">
        <f>'[2]regio'!$M75</f>
        <v>80403</v>
      </c>
      <c r="C40" s="39">
        <f t="shared" si="0"/>
        <v>85.61252196134804</v>
      </c>
      <c r="D40" s="39">
        <f>'[2]regio'!M34/'[2]regio'!$M$5*100</f>
        <v>84.68034764682456</v>
      </c>
    </row>
    <row r="41" spans="1:4" s="44" customFormat="1" ht="23.25" customHeight="1">
      <c r="A41" s="41" t="s">
        <v>53</v>
      </c>
      <c r="B41" s="42">
        <f>SUM(B36:B40)</f>
        <v>93915</v>
      </c>
      <c r="C41" s="43">
        <f t="shared" si="0"/>
        <v>100</v>
      </c>
      <c r="D41" s="43">
        <f>'[2]regio'!M35/'[2]regio'!$M$5*100</f>
        <v>100</v>
      </c>
    </row>
    <row r="42" spans="1:4" ht="15.75">
      <c r="A42" s="52" t="s">
        <v>74</v>
      </c>
      <c r="B42" s="38">
        <f>'[2]regio'!$M77</f>
        <v>11320</v>
      </c>
      <c r="C42" s="39">
        <f t="shared" si="0"/>
        <v>12.053452590108076</v>
      </c>
      <c r="D42" s="39">
        <f>'[2]regio'!M36/'[2]regio'!$M$5*100</f>
        <v>12.57759973762504</v>
      </c>
    </row>
    <row r="43" spans="1:4" ht="15.75">
      <c r="A43" s="34" t="s">
        <v>79</v>
      </c>
      <c r="B43" s="35">
        <f>'[2]regio'!$M78</f>
        <v>30038</v>
      </c>
      <c r="C43" s="36">
        <f t="shared" si="0"/>
        <v>31.984241069051798</v>
      </c>
      <c r="D43" s="36">
        <f>'[2]regio'!M37/'[2]regio'!$M$5*100</f>
        <v>37.726942628903416</v>
      </c>
    </row>
    <row r="44" spans="1:4" ht="15.75">
      <c r="A44" s="52" t="s">
        <v>80</v>
      </c>
      <c r="B44" s="38">
        <f>'[2]regio'!$M79</f>
        <v>15895</v>
      </c>
      <c r="C44" s="39">
        <f t="shared" si="0"/>
        <v>16.92487887983815</v>
      </c>
      <c r="D44" s="39">
        <f>'[2]regio'!M38/'[2]regio'!$M$5*100</f>
        <v>15.756553517464333</v>
      </c>
    </row>
    <row r="45" spans="1:4" ht="15.75">
      <c r="A45" s="34" t="s">
        <v>81</v>
      </c>
      <c r="B45" s="35">
        <f>'[2]regio'!$M80</f>
        <v>18373</v>
      </c>
      <c r="C45" s="36">
        <f t="shared" si="0"/>
        <v>19.563435021029655</v>
      </c>
      <c r="D45" s="36">
        <f>'[2]regio'!M39/'[2]regio'!$M$5*100</f>
        <v>16.843535502612035</v>
      </c>
    </row>
    <row r="46" spans="1:4" s="40" customFormat="1" ht="15.75">
      <c r="A46" s="37" t="s">
        <v>82</v>
      </c>
      <c r="B46" s="38">
        <f>'[2]regio'!$M81</f>
        <v>18289</v>
      </c>
      <c r="C46" s="39">
        <f t="shared" si="0"/>
        <v>19.473992439972314</v>
      </c>
      <c r="D46" s="39">
        <f>'[2]regio'!M40/'[2]regio'!$M$5*100</f>
        <v>17.09536861339518</v>
      </c>
    </row>
    <row r="47" spans="1:4" s="44" customFormat="1" ht="22.5" customHeight="1">
      <c r="A47" s="53" t="s">
        <v>53</v>
      </c>
      <c r="B47" s="54">
        <f>SUM(B42:B46)</f>
        <v>93915</v>
      </c>
      <c r="C47" s="55">
        <f t="shared" si="0"/>
        <v>100</v>
      </c>
      <c r="D47" s="55">
        <f>'[2]regio'!M41/'[2]regio'!$M$5*100</f>
        <v>100</v>
      </c>
    </row>
    <row r="48" spans="3:4" ht="15.75">
      <c r="C48" s="56"/>
      <c r="D48" s="56"/>
    </row>
    <row r="49" spans="3:4" ht="15.75">
      <c r="C49" s="56"/>
      <c r="D49" s="56"/>
    </row>
    <row r="50" spans="3:4" ht="15.75">
      <c r="C50" s="56"/>
      <c r="D50" s="56"/>
    </row>
    <row r="51" spans="3:4" ht="15.75">
      <c r="C51" s="56"/>
      <c r="D51" s="56"/>
    </row>
    <row r="52" spans="3:4" ht="15.75">
      <c r="C52" s="56"/>
      <c r="D52" s="56"/>
    </row>
    <row r="53" spans="3:4" ht="15.75">
      <c r="C53" s="56"/>
      <c r="D53" s="56"/>
    </row>
    <row r="54" spans="3:4" ht="15.75">
      <c r="C54" s="56"/>
      <c r="D54" s="56"/>
    </row>
    <row r="55" spans="3:4" ht="15.75">
      <c r="C55" s="56"/>
      <c r="D55" s="56"/>
    </row>
    <row r="56" spans="3:4" ht="15.75">
      <c r="C56" s="56"/>
      <c r="D56" s="56"/>
    </row>
    <row r="57" spans="3:4" ht="15.75">
      <c r="C57" s="56"/>
      <c r="D57" s="56"/>
    </row>
    <row r="58" spans="3:4" ht="15.75">
      <c r="C58" s="56"/>
      <c r="D58" s="56"/>
    </row>
    <row r="59" spans="3:4" ht="15.75">
      <c r="C59" s="56"/>
      <c r="D59" s="56"/>
    </row>
    <row r="60" spans="3:4" ht="15.75">
      <c r="C60" s="56"/>
      <c r="D60" s="56"/>
    </row>
    <row r="61" spans="3:4" ht="15.75">
      <c r="C61" s="56"/>
      <c r="D61" s="56"/>
    </row>
    <row r="62" spans="3:4" ht="15.75">
      <c r="C62" s="56"/>
      <c r="D62" s="56"/>
    </row>
    <row r="63" spans="3:4" ht="15.75">
      <c r="C63" s="56"/>
      <c r="D63" s="56"/>
    </row>
    <row r="64" spans="3:4" ht="15.75">
      <c r="C64" s="56"/>
      <c r="D64" s="56"/>
    </row>
    <row r="65" spans="3:4" ht="15.75">
      <c r="C65" s="56"/>
      <c r="D65" s="56"/>
    </row>
    <row r="66" spans="3:4" ht="15.75">
      <c r="C66" s="56"/>
      <c r="D66" s="56"/>
    </row>
    <row r="67" spans="3:4" ht="15.75">
      <c r="C67" s="56"/>
      <c r="D67" s="56"/>
    </row>
    <row r="68" spans="3:4" ht="15.75">
      <c r="C68" s="56"/>
      <c r="D68" s="56"/>
    </row>
    <row r="69" spans="3:4" ht="15.75">
      <c r="C69" s="56"/>
      <c r="D69" s="56"/>
    </row>
    <row r="70" spans="3:4" ht="15.75">
      <c r="C70" s="56"/>
      <c r="D70" s="56"/>
    </row>
    <row r="71" spans="3:4" ht="15.75">
      <c r="C71" s="56"/>
      <c r="D71" s="56"/>
    </row>
    <row r="72" spans="3:4" ht="15.75">
      <c r="C72" s="56"/>
      <c r="D72" s="56"/>
    </row>
    <row r="73" spans="3:4" ht="15.75">
      <c r="C73" s="56"/>
      <c r="D73" s="56"/>
    </row>
    <row r="74" spans="3:4" ht="15.75">
      <c r="C74" s="56"/>
      <c r="D74" s="56"/>
    </row>
    <row r="75" spans="3:4" ht="15.75">
      <c r="C75" s="56"/>
      <c r="D75" s="56"/>
    </row>
    <row r="76" spans="3:4" ht="15.75">
      <c r="C76" s="56"/>
      <c r="D76" s="56"/>
    </row>
    <row r="77" spans="3:4" ht="15.75">
      <c r="C77" s="56"/>
      <c r="D77" s="56"/>
    </row>
    <row r="78" spans="3:4" ht="15.75">
      <c r="C78" s="56"/>
      <c r="D78" s="56"/>
    </row>
    <row r="79" spans="3:4" ht="15.75">
      <c r="C79" s="56"/>
      <c r="D79" s="56"/>
    </row>
    <row r="80" spans="3:4" ht="15.75">
      <c r="C80" s="56"/>
      <c r="D80" s="56"/>
    </row>
    <row r="81" spans="3:4" ht="15.75">
      <c r="C81" s="56"/>
      <c r="D81" s="56"/>
    </row>
    <row r="82" spans="3:4" ht="15.75">
      <c r="C82" s="56"/>
      <c r="D82" s="56"/>
    </row>
    <row r="83" spans="3:4" ht="15.75">
      <c r="C83" s="56"/>
      <c r="D83" s="56"/>
    </row>
    <row r="84" spans="3:4" ht="15.75">
      <c r="C84" s="56"/>
      <c r="D84" s="56"/>
    </row>
    <row r="85" spans="3:4" ht="15.75">
      <c r="C85" s="56"/>
      <c r="D85" s="56"/>
    </row>
    <row r="86" spans="3:4" ht="15.75">
      <c r="C86" s="56"/>
      <c r="D86" s="56"/>
    </row>
    <row r="87" spans="3:4" ht="15.75">
      <c r="C87" s="56"/>
      <c r="D87" s="56"/>
    </row>
    <row r="88" spans="3:4" ht="15.75">
      <c r="C88" s="56"/>
      <c r="D88" s="56"/>
    </row>
    <row r="89" spans="3:4" ht="15.75">
      <c r="C89" s="56"/>
      <c r="D89" s="56"/>
    </row>
    <row r="90" spans="3:4" ht="15.75">
      <c r="C90" s="56"/>
      <c r="D90" s="56"/>
    </row>
    <row r="91" spans="3:4" ht="15.75">
      <c r="C91" s="56"/>
      <c r="D91" s="56"/>
    </row>
    <row r="92" spans="3:4" ht="15.75">
      <c r="C92" s="56"/>
      <c r="D92" s="56"/>
    </row>
    <row r="93" spans="3:4" ht="15.75">
      <c r="C93" s="56"/>
      <c r="D93" s="56"/>
    </row>
    <row r="94" spans="3:4" ht="15.75">
      <c r="C94" s="56"/>
      <c r="D94" s="56"/>
    </row>
    <row r="95" spans="3:4" ht="15.75">
      <c r="C95" s="56"/>
      <c r="D95" s="56"/>
    </row>
    <row r="96" spans="3:4" ht="15.75">
      <c r="C96" s="56"/>
      <c r="D96" s="56"/>
    </row>
    <row r="97" spans="3:4" ht="15.75">
      <c r="C97" s="56"/>
      <c r="D97" s="56"/>
    </row>
    <row r="98" spans="3:4" ht="15.75">
      <c r="C98" s="56"/>
      <c r="D98" s="56"/>
    </row>
    <row r="99" spans="3:4" ht="15.75">
      <c r="C99" s="56"/>
      <c r="D99" s="56"/>
    </row>
    <row r="100" spans="3:4" ht="15.75">
      <c r="C100" s="56"/>
      <c r="D100" s="56"/>
    </row>
    <row r="101" spans="3:4" ht="15.75">
      <c r="C101" s="56"/>
      <c r="D101" s="56"/>
    </row>
    <row r="102" spans="3:4" ht="15.75">
      <c r="C102" s="56"/>
      <c r="D102" s="56"/>
    </row>
    <row r="103" spans="3:4" ht="15.75">
      <c r="C103" s="56"/>
      <c r="D103" s="56"/>
    </row>
    <row r="104" spans="3:4" ht="15.75">
      <c r="C104" s="56"/>
      <c r="D104" s="56"/>
    </row>
    <row r="105" spans="3:4" ht="15.75">
      <c r="C105" s="56"/>
      <c r="D105" s="56"/>
    </row>
    <row r="106" spans="3:4" ht="15.75">
      <c r="C106" s="56"/>
      <c r="D106" s="56"/>
    </row>
    <row r="107" spans="3:4" ht="15.75">
      <c r="C107" s="56"/>
      <c r="D107" s="56"/>
    </row>
    <row r="108" spans="3:4" ht="15.75">
      <c r="C108" s="56"/>
      <c r="D108" s="56"/>
    </row>
    <row r="109" spans="3:4" ht="15.75">
      <c r="C109" s="56"/>
      <c r="D109" s="56"/>
    </row>
    <row r="110" spans="3:4" ht="15.75">
      <c r="C110" s="56"/>
      <c r="D110" s="56"/>
    </row>
    <row r="111" spans="3:4" ht="15.75">
      <c r="C111" s="56"/>
      <c r="D111" s="56"/>
    </row>
    <row r="112" spans="3:4" ht="15.75">
      <c r="C112" s="56"/>
      <c r="D112" s="56"/>
    </row>
    <row r="113" spans="3:4" ht="15.75">
      <c r="C113" s="56"/>
      <c r="D113" s="56"/>
    </row>
    <row r="114" spans="3:4" ht="15.75">
      <c r="C114" s="56"/>
      <c r="D114" s="56"/>
    </row>
    <row r="115" spans="3:4" ht="15.75">
      <c r="C115" s="56"/>
      <c r="D115" s="56"/>
    </row>
    <row r="116" spans="3:4" ht="15.75">
      <c r="C116" s="56"/>
      <c r="D116" s="56"/>
    </row>
    <row r="117" spans="3:4" ht="15.75">
      <c r="C117" s="56"/>
      <c r="D117" s="56"/>
    </row>
    <row r="118" spans="3:4" ht="15.75">
      <c r="C118" s="56"/>
      <c r="D118" s="56"/>
    </row>
    <row r="119" spans="3:4" ht="15.75">
      <c r="C119" s="56"/>
      <c r="D119" s="56"/>
    </row>
    <row r="120" spans="3:4" ht="15.75">
      <c r="C120" s="56"/>
      <c r="D120" s="56"/>
    </row>
    <row r="121" spans="3:4" ht="15.75">
      <c r="C121" s="56"/>
      <c r="D121" s="56"/>
    </row>
    <row r="122" spans="3:4" ht="15.75">
      <c r="C122" s="56"/>
      <c r="D122" s="56"/>
    </row>
    <row r="123" spans="3:4" ht="15.75">
      <c r="C123" s="56"/>
      <c r="D123" s="56"/>
    </row>
    <row r="124" spans="3:4" ht="15.75">
      <c r="C124" s="56"/>
      <c r="D124" s="56"/>
    </row>
    <row r="125" spans="3:4" ht="15.75">
      <c r="C125" s="56"/>
      <c r="D125" s="56"/>
    </row>
    <row r="126" spans="3:4" ht="15.75">
      <c r="C126" s="56"/>
      <c r="D126" s="56"/>
    </row>
    <row r="127" spans="3:4" ht="15.75">
      <c r="C127" s="56"/>
      <c r="D127" s="56"/>
    </row>
    <row r="128" spans="3:4" ht="15.75">
      <c r="C128" s="56"/>
      <c r="D128" s="56"/>
    </row>
    <row r="129" spans="3:4" ht="15.75">
      <c r="C129" s="56"/>
      <c r="D129" s="56"/>
    </row>
    <row r="130" spans="3:4" ht="15.75">
      <c r="C130" s="56"/>
      <c r="D130" s="56"/>
    </row>
    <row r="131" spans="3:4" ht="15.75">
      <c r="C131" s="56"/>
      <c r="D131" s="56"/>
    </row>
    <row r="132" spans="3:4" ht="15.75">
      <c r="C132" s="56"/>
      <c r="D132" s="56"/>
    </row>
    <row r="133" spans="3:4" ht="15.75">
      <c r="C133" s="56"/>
      <c r="D133" s="56"/>
    </row>
    <row r="134" spans="3:4" ht="15.75">
      <c r="C134" s="56"/>
      <c r="D134" s="56"/>
    </row>
    <row r="135" spans="3:4" ht="15.75">
      <c r="C135" s="56"/>
      <c r="D135" s="56"/>
    </row>
    <row r="136" spans="3:4" ht="15.75">
      <c r="C136" s="56"/>
      <c r="D136" s="56"/>
    </row>
    <row r="137" spans="3:4" ht="15.75">
      <c r="C137" s="56"/>
      <c r="D137" s="56"/>
    </row>
    <row r="138" spans="3:4" ht="15.75">
      <c r="C138" s="56"/>
      <c r="D138" s="56"/>
    </row>
    <row r="139" spans="3:4" ht="15.75">
      <c r="C139" s="56"/>
      <c r="D139" s="56"/>
    </row>
    <row r="140" spans="3:4" ht="15.75">
      <c r="C140" s="56"/>
      <c r="D140" s="56"/>
    </row>
    <row r="141" spans="3:4" ht="15.75">
      <c r="C141" s="56"/>
      <c r="D141" s="56"/>
    </row>
    <row r="142" spans="3:4" ht="15.75">
      <c r="C142" s="56"/>
      <c r="D142" s="56"/>
    </row>
    <row r="143" spans="3:4" ht="15.75">
      <c r="C143" s="56"/>
      <c r="D143" s="56"/>
    </row>
    <row r="144" spans="3:4" ht="15.75">
      <c r="C144" s="56"/>
      <c r="D144" s="56"/>
    </row>
    <row r="145" spans="3:4" ht="15.75">
      <c r="C145" s="56"/>
      <c r="D145" s="56"/>
    </row>
    <row r="146" spans="3:4" ht="15.75">
      <c r="C146" s="56"/>
      <c r="D146" s="56"/>
    </row>
    <row r="147" spans="3:4" ht="15.75">
      <c r="C147" s="56"/>
      <c r="D147" s="56"/>
    </row>
    <row r="148" spans="3:4" ht="15.75">
      <c r="C148" s="56"/>
      <c r="D148" s="56"/>
    </row>
    <row r="149" spans="3:4" ht="15.75">
      <c r="C149" s="56"/>
      <c r="D149" s="56"/>
    </row>
    <row r="150" spans="3:4" ht="15.75">
      <c r="C150" s="56"/>
      <c r="D150" s="56"/>
    </row>
    <row r="151" spans="3:4" ht="15.75">
      <c r="C151" s="56"/>
      <c r="D151" s="56"/>
    </row>
    <row r="152" spans="3:4" ht="15.75">
      <c r="C152" s="56"/>
      <c r="D152" s="56"/>
    </row>
    <row r="153" spans="3:4" ht="15.75">
      <c r="C153" s="56"/>
      <c r="D153" s="56"/>
    </row>
    <row r="154" spans="3:4" ht="15.75">
      <c r="C154" s="56"/>
      <c r="D154" s="56"/>
    </row>
    <row r="155" spans="3:4" ht="15.75">
      <c r="C155" s="56"/>
      <c r="D155" s="56"/>
    </row>
    <row r="156" spans="3:4" ht="15.75">
      <c r="C156" s="56"/>
      <c r="D156" s="56"/>
    </row>
    <row r="157" spans="3:4" ht="15.75">
      <c r="C157" s="56"/>
      <c r="D157" s="56"/>
    </row>
    <row r="158" spans="3:4" ht="15.75">
      <c r="C158" s="56"/>
      <c r="D158" s="56"/>
    </row>
    <row r="159" spans="3:4" ht="15.75">
      <c r="C159" s="56"/>
      <c r="D159" s="56"/>
    </row>
    <row r="160" spans="3:4" ht="15.75">
      <c r="C160" s="56"/>
      <c r="D160" s="56"/>
    </row>
    <row r="161" spans="3:4" ht="15.75">
      <c r="C161" s="56"/>
      <c r="D161" s="56"/>
    </row>
    <row r="162" spans="3:4" ht="15.75">
      <c r="C162" s="56"/>
      <c r="D162" s="56"/>
    </row>
    <row r="163" spans="3:4" ht="15.75">
      <c r="C163" s="56"/>
      <c r="D163" s="56"/>
    </row>
    <row r="164" spans="3:4" ht="15.75">
      <c r="C164" s="56"/>
      <c r="D164" s="56"/>
    </row>
    <row r="165" spans="3:4" ht="15.75">
      <c r="C165" s="56"/>
      <c r="D165" s="56"/>
    </row>
    <row r="166" spans="3:4" ht="15.75">
      <c r="C166" s="56"/>
      <c r="D166" s="56"/>
    </row>
    <row r="167" spans="3:4" ht="15.75">
      <c r="C167" s="56"/>
      <c r="D167" s="56"/>
    </row>
    <row r="168" spans="3:4" ht="15.75">
      <c r="C168" s="56"/>
      <c r="D168" s="56"/>
    </row>
    <row r="169" spans="3:4" ht="15.75">
      <c r="C169" s="56"/>
      <c r="D169" s="56"/>
    </row>
    <row r="170" spans="3:4" ht="15.75">
      <c r="C170" s="56"/>
      <c r="D170" s="56"/>
    </row>
    <row r="171" spans="3:4" ht="15.75">
      <c r="C171" s="56"/>
      <c r="D171" s="56"/>
    </row>
    <row r="172" spans="3:4" ht="15.75">
      <c r="C172" s="56"/>
      <c r="D172" s="56"/>
    </row>
    <row r="173" spans="3:4" ht="15.75">
      <c r="C173" s="56"/>
      <c r="D173" s="56"/>
    </row>
    <row r="174" spans="3:4" ht="15.75">
      <c r="C174" s="56"/>
      <c r="D174" s="56"/>
    </row>
    <row r="175" spans="3:4" ht="15.75">
      <c r="C175" s="56"/>
      <c r="D175" s="56"/>
    </row>
    <row r="176" spans="3:4" ht="15.75">
      <c r="C176" s="56"/>
      <c r="D176" s="56"/>
    </row>
    <row r="177" spans="3:4" ht="15.75">
      <c r="C177" s="56"/>
      <c r="D177" s="56"/>
    </row>
    <row r="178" spans="3:4" ht="15.75">
      <c r="C178" s="56"/>
      <c r="D178" s="56"/>
    </row>
    <row r="179" spans="3:4" ht="15.75">
      <c r="C179" s="56"/>
      <c r="D179" s="56"/>
    </row>
    <row r="180" spans="3:4" ht="15.75">
      <c r="C180" s="56"/>
      <c r="D180" s="56"/>
    </row>
    <row r="181" spans="3:4" ht="15.75">
      <c r="C181" s="56"/>
      <c r="D181" s="56"/>
    </row>
    <row r="182" spans="3:4" ht="15.75">
      <c r="C182" s="56"/>
      <c r="D182" s="56"/>
    </row>
    <row r="183" spans="3:4" ht="15.75">
      <c r="C183" s="56"/>
      <c r="D183" s="56"/>
    </row>
    <row r="184" spans="3:4" ht="15.75">
      <c r="C184" s="56"/>
      <c r="D184" s="56"/>
    </row>
    <row r="185" spans="3:4" ht="15.75">
      <c r="C185" s="56"/>
      <c r="D185" s="56"/>
    </row>
    <row r="186" spans="3:4" ht="15.75">
      <c r="C186" s="56"/>
      <c r="D186" s="56"/>
    </row>
    <row r="187" spans="3:4" ht="15.75">
      <c r="C187" s="56"/>
      <c r="D187" s="56"/>
    </row>
    <row r="188" spans="3:4" ht="15.75">
      <c r="C188" s="56"/>
      <c r="D188" s="56"/>
    </row>
    <row r="189" spans="3:4" ht="15.75">
      <c r="C189" s="56"/>
      <c r="D189" s="56"/>
    </row>
    <row r="190" spans="3:4" ht="15.75">
      <c r="C190" s="56"/>
      <c r="D190" s="56"/>
    </row>
    <row r="191" spans="3:4" ht="15.75">
      <c r="C191" s="56"/>
      <c r="D191" s="56"/>
    </row>
    <row r="192" spans="3:4" ht="15.75">
      <c r="C192" s="56"/>
      <c r="D192" s="56"/>
    </row>
    <row r="193" spans="3:4" ht="15.75">
      <c r="C193" s="56"/>
      <c r="D193" s="56"/>
    </row>
    <row r="194" spans="3:4" ht="15.75">
      <c r="C194" s="56"/>
      <c r="D194" s="56"/>
    </row>
    <row r="195" spans="3:4" ht="15.75">
      <c r="C195" s="56"/>
      <c r="D195" s="56"/>
    </row>
    <row r="196" spans="3:4" ht="15.75">
      <c r="C196" s="56"/>
      <c r="D196" s="56"/>
    </row>
    <row r="197" spans="3:4" ht="15.75">
      <c r="C197" s="56"/>
      <c r="D197" s="56"/>
    </row>
    <row r="198" spans="3:4" ht="15.75">
      <c r="C198" s="56"/>
      <c r="D198" s="56"/>
    </row>
    <row r="199" spans="3:4" ht="15.75">
      <c r="C199" s="56"/>
      <c r="D199" s="56"/>
    </row>
    <row r="200" spans="3:4" ht="15.75">
      <c r="C200" s="56"/>
      <c r="D200" s="56"/>
    </row>
    <row r="201" spans="3:4" ht="15.75">
      <c r="C201" s="56"/>
      <c r="D201" s="56"/>
    </row>
    <row r="202" spans="3:4" ht="15.75">
      <c r="C202" s="56"/>
      <c r="D202" s="56"/>
    </row>
    <row r="203" spans="3:4" ht="15.75">
      <c r="C203" s="56"/>
      <c r="D203" s="56"/>
    </row>
    <row r="204" spans="3:4" ht="15.75">
      <c r="C204" s="56"/>
      <c r="D204" s="56"/>
    </row>
    <row r="205" spans="3:4" ht="15.75">
      <c r="C205" s="56"/>
      <c r="D205" s="56"/>
    </row>
    <row r="206" spans="3:4" ht="15.75">
      <c r="C206" s="56"/>
      <c r="D206" s="56"/>
    </row>
    <row r="207" spans="3:4" ht="15.75">
      <c r="C207" s="56"/>
      <c r="D207" s="56"/>
    </row>
    <row r="208" spans="3:4" ht="15.75">
      <c r="C208" s="56"/>
      <c r="D208" s="56"/>
    </row>
    <row r="209" spans="3:4" ht="15.75">
      <c r="C209" s="56"/>
      <c r="D209" s="56"/>
    </row>
    <row r="210" spans="3:4" ht="15.75">
      <c r="C210" s="56"/>
      <c r="D210" s="56"/>
    </row>
    <row r="211" spans="3:4" ht="15.75">
      <c r="C211" s="56"/>
      <c r="D211" s="56"/>
    </row>
    <row r="212" spans="3:4" ht="15.75">
      <c r="C212" s="56"/>
      <c r="D212" s="56"/>
    </row>
    <row r="213" spans="3:4" ht="15.75">
      <c r="C213" s="56"/>
      <c r="D213" s="56"/>
    </row>
    <row r="214" spans="3:4" ht="15.75">
      <c r="C214" s="56"/>
      <c r="D214" s="56"/>
    </row>
    <row r="215" spans="3:4" ht="15.75">
      <c r="C215" s="56"/>
      <c r="D215" s="56"/>
    </row>
    <row r="216" spans="3:4" ht="15.75">
      <c r="C216" s="56"/>
      <c r="D216" s="56"/>
    </row>
    <row r="217" spans="3:4" ht="15.75">
      <c r="C217" s="56"/>
      <c r="D217" s="56"/>
    </row>
    <row r="218" spans="3:4" ht="15.75">
      <c r="C218" s="56"/>
      <c r="D218" s="56"/>
    </row>
    <row r="219" spans="3:4" ht="15.75">
      <c r="C219" s="56"/>
      <c r="D219" s="56"/>
    </row>
    <row r="220" spans="3:4" ht="15.75">
      <c r="C220" s="56"/>
      <c r="D220" s="56"/>
    </row>
    <row r="221" spans="3:4" ht="15.75">
      <c r="C221" s="56"/>
      <c r="D221" s="56"/>
    </row>
    <row r="222" spans="3:4" ht="15.75">
      <c r="C222" s="56"/>
      <c r="D222" s="56"/>
    </row>
    <row r="223" spans="3:4" ht="15.75">
      <c r="C223" s="56"/>
      <c r="D223" s="56"/>
    </row>
    <row r="224" spans="3:4" ht="15.75">
      <c r="C224" s="56"/>
      <c r="D224" s="56"/>
    </row>
    <row r="225" spans="3:4" ht="15.75">
      <c r="C225" s="56"/>
      <c r="D225" s="56"/>
    </row>
    <row r="226" spans="3:4" ht="15.75">
      <c r="C226" s="56"/>
      <c r="D226" s="56"/>
    </row>
    <row r="227" spans="3:4" ht="15.75">
      <c r="C227" s="56"/>
      <c r="D227" s="56"/>
    </row>
    <row r="228" spans="3:4" ht="15.75">
      <c r="C228" s="56"/>
      <c r="D228" s="56"/>
    </row>
    <row r="229" spans="3:4" ht="15.75">
      <c r="C229" s="56"/>
      <c r="D229" s="56"/>
    </row>
    <row r="230" spans="3:4" ht="15.75">
      <c r="C230" s="56"/>
      <c r="D230" s="56"/>
    </row>
    <row r="231" spans="3:4" ht="15.75">
      <c r="C231" s="56"/>
      <c r="D231" s="56"/>
    </row>
    <row r="232" spans="3:4" ht="15.75">
      <c r="C232" s="56"/>
      <c r="D232" s="56"/>
    </row>
    <row r="233" spans="3:4" ht="15.75">
      <c r="C233" s="56"/>
      <c r="D233" s="56"/>
    </row>
    <row r="234" spans="3:4" ht="15.75">
      <c r="C234" s="56"/>
      <c r="D234" s="56"/>
    </row>
    <row r="235" spans="3:4" ht="15.75">
      <c r="C235" s="56"/>
      <c r="D235" s="56"/>
    </row>
    <row r="236" spans="3:4" ht="15.75">
      <c r="C236" s="56"/>
      <c r="D236" s="56"/>
    </row>
    <row r="237" spans="3:4" ht="15.75">
      <c r="C237" s="56"/>
      <c r="D237" s="56"/>
    </row>
    <row r="238" spans="3:4" ht="15.75">
      <c r="C238" s="56"/>
      <c r="D238" s="56"/>
    </row>
    <row r="239" spans="3:4" ht="15.75">
      <c r="C239" s="56"/>
      <c r="D239" s="56"/>
    </row>
    <row r="240" spans="3:4" ht="15.75">
      <c r="C240" s="56"/>
      <c r="D240" s="56"/>
    </row>
    <row r="241" spans="3:4" ht="15.75">
      <c r="C241" s="56"/>
      <c r="D241" s="56"/>
    </row>
    <row r="242" spans="3:4" ht="15.75">
      <c r="C242" s="56"/>
      <c r="D242" s="56"/>
    </row>
    <row r="243" spans="3:4" ht="15.75">
      <c r="C243" s="56"/>
      <c r="D243" s="56"/>
    </row>
    <row r="244" spans="3:4" ht="15.75">
      <c r="C244" s="56"/>
      <c r="D244" s="56"/>
    </row>
    <row r="245" spans="3:4" ht="15.75">
      <c r="C245" s="56"/>
      <c r="D245" s="56"/>
    </row>
    <row r="246" spans="3:4" ht="15.75">
      <c r="C246" s="56"/>
      <c r="D246" s="56"/>
    </row>
    <row r="247" spans="3:4" ht="15.75">
      <c r="C247" s="56"/>
      <c r="D247" s="56"/>
    </row>
    <row r="248" spans="3:4" ht="15.75">
      <c r="C248" s="56"/>
      <c r="D248" s="56"/>
    </row>
    <row r="249" spans="3:4" ht="15.75">
      <c r="C249" s="56"/>
      <c r="D249" s="56"/>
    </row>
    <row r="250" spans="3:4" ht="15.75">
      <c r="C250" s="56"/>
      <c r="D250" s="56"/>
    </row>
    <row r="251" spans="3:4" ht="15.75">
      <c r="C251" s="56"/>
      <c r="D251" s="56"/>
    </row>
    <row r="252" spans="3:4" ht="15.75">
      <c r="C252" s="56"/>
      <c r="D252" s="56"/>
    </row>
    <row r="253" spans="3:4" ht="15.75">
      <c r="C253" s="56"/>
      <c r="D253" s="56"/>
    </row>
    <row r="254" spans="3:4" ht="15.75">
      <c r="C254" s="56"/>
      <c r="D254" s="56"/>
    </row>
    <row r="255" spans="3:4" ht="15.75">
      <c r="C255" s="56"/>
      <c r="D255" s="56"/>
    </row>
    <row r="256" spans="3:4" ht="15.75">
      <c r="C256" s="56"/>
      <c r="D256" s="56"/>
    </row>
    <row r="257" spans="3:4" ht="15.75">
      <c r="C257" s="56"/>
      <c r="D257" s="56"/>
    </row>
    <row r="258" spans="3:4" ht="15.75">
      <c r="C258" s="56"/>
      <c r="D258" s="56"/>
    </row>
    <row r="259" spans="3:4" ht="15.75">
      <c r="C259" s="56"/>
      <c r="D259" s="56"/>
    </row>
    <row r="260" spans="3:4" ht="15.75">
      <c r="C260" s="56"/>
      <c r="D260" s="56"/>
    </row>
    <row r="261" spans="3:4" ht="15.75">
      <c r="C261" s="56"/>
      <c r="D261" s="56"/>
    </row>
    <row r="262" spans="3:4" ht="15.75">
      <c r="C262" s="56"/>
      <c r="D262" s="56"/>
    </row>
    <row r="263" spans="3:4" ht="15.75">
      <c r="C263" s="56"/>
      <c r="D263" s="56"/>
    </row>
    <row r="264" spans="3:4" ht="15.75">
      <c r="C264" s="56"/>
      <c r="D264" s="56"/>
    </row>
    <row r="265" spans="3:4" ht="15.75">
      <c r="C265" s="56"/>
      <c r="D265" s="56"/>
    </row>
    <row r="266" spans="3:4" ht="15.75">
      <c r="C266" s="56"/>
      <c r="D266" s="56"/>
    </row>
    <row r="267" spans="3:4" ht="15.75">
      <c r="C267" s="56"/>
      <c r="D267" s="56"/>
    </row>
    <row r="268" spans="3:4" ht="15.75">
      <c r="C268" s="56"/>
      <c r="D268" s="56"/>
    </row>
    <row r="269" spans="3:4" ht="15.75">
      <c r="C269" s="56"/>
      <c r="D269" s="56"/>
    </row>
    <row r="270" spans="3:4" ht="15.75">
      <c r="C270" s="56"/>
      <c r="D270" s="56"/>
    </row>
    <row r="271" spans="3:4" ht="15.75">
      <c r="C271" s="56"/>
      <c r="D271" s="56"/>
    </row>
    <row r="272" spans="3:4" ht="15.75">
      <c r="C272" s="56"/>
      <c r="D272" s="56"/>
    </row>
    <row r="273" spans="3:4" ht="15.75">
      <c r="C273" s="56"/>
      <c r="D273" s="56"/>
    </row>
    <row r="274" spans="3:4" ht="15.75">
      <c r="C274" s="56"/>
      <c r="D274" s="56"/>
    </row>
    <row r="275" spans="3:4" ht="15.75">
      <c r="C275" s="56"/>
      <c r="D275" s="56"/>
    </row>
    <row r="276" spans="3:4" ht="15.75">
      <c r="C276" s="56"/>
      <c r="D276" s="56"/>
    </row>
    <row r="277" spans="3:4" ht="15.75">
      <c r="C277" s="56"/>
      <c r="D277" s="56"/>
    </row>
    <row r="278" spans="3:4" ht="15.75">
      <c r="C278" s="56"/>
      <c r="D278" s="56"/>
    </row>
    <row r="279" spans="3:4" ht="15.75">
      <c r="C279" s="56"/>
      <c r="D279" s="56"/>
    </row>
    <row r="280" spans="3:4" ht="15.75">
      <c r="C280" s="56"/>
      <c r="D280" s="56"/>
    </row>
    <row r="281" spans="3:4" ht="15.75">
      <c r="C281" s="56"/>
      <c r="D281" s="56"/>
    </row>
    <row r="282" spans="3:4" ht="15.75">
      <c r="C282" s="56"/>
      <c r="D282" s="56"/>
    </row>
    <row r="283" spans="3:4" ht="15.75">
      <c r="C283" s="56"/>
      <c r="D283" s="56"/>
    </row>
    <row r="284" spans="3:4" ht="15.75">
      <c r="C284" s="56"/>
      <c r="D284" s="56"/>
    </row>
    <row r="285" spans="3:4" ht="15.75">
      <c r="C285" s="56"/>
      <c r="D285" s="56"/>
    </row>
    <row r="286" spans="3:4" ht="15.75">
      <c r="C286" s="56"/>
      <c r="D286" s="56"/>
    </row>
    <row r="287" spans="3:4" ht="15.75">
      <c r="C287" s="56"/>
      <c r="D287" s="56"/>
    </row>
    <row r="288" spans="3:4" ht="15.75">
      <c r="C288" s="56"/>
      <c r="D288" s="56"/>
    </row>
    <row r="289" spans="3:4" ht="15.75">
      <c r="C289" s="56"/>
      <c r="D289" s="56"/>
    </row>
    <row r="290" spans="3:4" ht="15.75">
      <c r="C290" s="56"/>
      <c r="D290" s="56"/>
    </row>
    <row r="291" spans="3:4" ht="15.75">
      <c r="C291" s="56"/>
      <c r="D291" s="56"/>
    </row>
    <row r="292" spans="3:4" ht="15.75">
      <c r="C292" s="56"/>
      <c r="D292" s="56"/>
    </row>
    <row r="293" spans="3:4" ht="15.75">
      <c r="C293" s="56"/>
      <c r="D293" s="56"/>
    </row>
    <row r="294" spans="3:4" ht="15.75">
      <c r="C294" s="56"/>
      <c r="D294" s="56"/>
    </row>
    <row r="295" spans="3:4" ht="15.75">
      <c r="C295" s="56"/>
      <c r="D295" s="56"/>
    </row>
    <row r="296" spans="3:4" ht="15.75">
      <c r="C296" s="56"/>
      <c r="D296" s="56"/>
    </row>
    <row r="297" spans="3:4" ht="15.75">
      <c r="C297" s="56"/>
      <c r="D297" s="56"/>
    </row>
    <row r="298" spans="3:4" ht="15.75">
      <c r="C298" s="56"/>
      <c r="D298" s="56"/>
    </row>
    <row r="299" spans="3:4" ht="15.75">
      <c r="C299" s="56"/>
      <c r="D299" s="56"/>
    </row>
    <row r="300" spans="3:4" ht="15.75">
      <c r="C300" s="56"/>
      <c r="D300" s="56"/>
    </row>
    <row r="301" spans="3:4" ht="15.75">
      <c r="C301" s="56"/>
      <c r="D301" s="56"/>
    </row>
    <row r="302" spans="3:4" ht="15.75">
      <c r="C302" s="56"/>
      <c r="D302" s="56"/>
    </row>
    <row r="303" spans="3:4" ht="15.75">
      <c r="C303" s="56"/>
      <c r="D303" s="56"/>
    </row>
    <row r="304" spans="3:4" ht="15.75">
      <c r="C304" s="56"/>
      <c r="D304" s="56"/>
    </row>
    <row r="305" spans="3:4" ht="15.75">
      <c r="C305" s="56"/>
      <c r="D305" s="56"/>
    </row>
    <row r="306" spans="3:4" ht="15.75">
      <c r="C306" s="56"/>
      <c r="D306" s="56"/>
    </row>
    <row r="307" spans="3:4" ht="15.75">
      <c r="C307" s="56"/>
      <c r="D307" s="56"/>
    </row>
    <row r="308" spans="3:4" ht="15.75">
      <c r="C308" s="56"/>
      <c r="D308" s="56"/>
    </row>
    <row r="309" spans="3:4" ht="15.75">
      <c r="C309" s="56"/>
      <c r="D309" s="56"/>
    </row>
    <row r="310" spans="3:4" ht="15.75">
      <c r="C310" s="56"/>
      <c r="D310" s="56"/>
    </row>
    <row r="311" spans="3:4" ht="15.75">
      <c r="C311" s="56"/>
      <c r="D311" s="56"/>
    </row>
    <row r="312" spans="3:4" ht="15.75">
      <c r="C312" s="56"/>
      <c r="D312" s="56"/>
    </row>
    <row r="313" spans="3:4" ht="15.75">
      <c r="C313" s="56"/>
      <c r="D313" s="56"/>
    </row>
    <row r="314" spans="3:4" ht="15.75">
      <c r="C314" s="56"/>
      <c r="D314" s="56"/>
    </row>
    <row r="315" spans="3:4" ht="15.75">
      <c r="C315" s="56"/>
      <c r="D315" s="56"/>
    </row>
    <row r="316" spans="3:4" ht="15.75">
      <c r="C316" s="56"/>
      <c r="D316" s="56"/>
    </row>
    <row r="317" spans="3:4" ht="15.75">
      <c r="C317" s="56"/>
      <c r="D317" s="56"/>
    </row>
    <row r="318" spans="3:4" ht="15.75">
      <c r="C318" s="56"/>
      <c r="D318" s="56"/>
    </row>
    <row r="319" spans="3:4" ht="15.75">
      <c r="C319" s="56"/>
      <c r="D319" s="56"/>
    </row>
    <row r="320" spans="3:4" ht="15.75">
      <c r="C320" s="56"/>
      <c r="D320" s="56"/>
    </row>
    <row r="321" spans="3:4" ht="15.75">
      <c r="C321" s="56"/>
      <c r="D321" s="56"/>
    </row>
    <row r="322" spans="3:4" ht="15.75">
      <c r="C322" s="56"/>
      <c r="D322" s="56"/>
    </row>
    <row r="323" spans="3:4" ht="15.75">
      <c r="C323" s="56"/>
      <c r="D323" s="56"/>
    </row>
    <row r="324" spans="3:4" ht="15.75">
      <c r="C324" s="56"/>
      <c r="D324" s="56"/>
    </row>
    <row r="325" spans="3:4" ht="15.75">
      <c r="C325" s="56"/>
      <c r="D325" s="56"/>
    </row>
    <row r="326" spans="3:4" ht="15.75">
      <c r="C326" s="56"/>
      <c r="D326" s="56"/>
    </row>
    <row r="327" spans="3:4" ht="15.75">
      <c r="C327" s="56"/>
      <c r="D327" s="56"/>
    </row>
    <row r="328" spans="3:4" ht="15.75">
      <c r="C328" s="56"/>
      <c r="D328" s="56"/>
    </row>
    <row r="329" spans="3:4" ht="15.75">
      <c r="C329" s="56"/>
      <c r="D329" s="56"/>
    </row>
    <row r="330" spans="3:4" ht="15.75">
      <c r="C330" s="56"/>
      <c r="D330" s="56"/>
    </row>
    <row r="331" spans="3:4" ht="15.75">
      <c r="C331" s="56"/>
      <c r="D331" s="56"/>
    </row>
    <row r="332" spans="3:4" ht="15.75">
      <c r="C332" s="56"/>
      <c r="D332" s="56"/>
    </row>
    <row r="333" spans="3:4" ht="15.75">
      <c r="C333" s="56"/>
      <c r="D333" s="56"/>
    </row>
    <row r="334" spans="3:4" ht="15.75">
      <c r="C334" s="56"/>
      <c r="D334" s="56"/>
    </row>
    <row r="335" spans="3:4" ht="15.75">
      <c r="C335" s="56"/>
      <c r="D335" s="56"/>
    </row>
    <row r="336" spans="3:4" ht="15.75">
      <c r="C336" s="56"/>
      <c r="D336" s="56"/>
    </row>
    <row r="337" spans="3:4" ht="15.75">
      <c r="C337" s="56"/>
      <c r="D337" s="56"/>
    </row>
    <row r="338" spans="3:4" ht="15.75">
      <c r="C338" s="56"/>
      <c r="D338" s="56"/>
    </row>
    <row r="339" spans="3:4" ht="15.75">
      <c r="C339" s="56"/>
      <c r="D339" s="56"/>
    </row>
    <row r="340" spans="3:4" ht="15.75">
      <c r="C340" s="56"/>
      <c r="D340" s="56"/>
    </row>
    <row r="341" spans="3:4" ht="15.75">
      <c r="C341" s="56"/>
      <c r="D341" s="56"/>
    </row>
    <row r="342" spans="3:4" ht="15.75">
      <c r="C342" s="56"/>
      <c r="D342" s="56"/>
    </row>
    <row r="343" spans="3:4" ht="15.75">
      <c r="C343" s="56"/>
      <c r="D343" s="56"/>
    </row>
    <row r="344" spans="3:4" ht="15.75">
      <c r="C344" s="56"/>
      <c r="D344" s="56"/>
    </row>
    <row r="345" spans="3:4" ht="15.75">
      <c r="C345" s="56"/>
      <c r="D345" s="56"/>
    </row>
    <row r="346" spans="3:4" ht="15.75">
      <c r="C346" s="56"/>
      <c r="D346" s="56"/>
    </row>
    <row r="347" spans="3:4" ht="15.75">
      <c r="C347" s="56"/>
      <c r="D347" s="56"/>
    </row>
    <row r="348" spans="3:4" ht="15.75">
      <c r="C348" s="56"/>
      <c r="D348" s="56"/>
    </row>
    <row r="349" spans="3:4" ht="15.75">
      <c r="C349" s="56"/>
      <c r="D349" s="56"/>
    </row>
    <row r="350" spans="3:4" ht="15.75">
      <c r="C350" s="56"/>
      <c r="D350" s="56"/>
    </row>
    <row r="351" spans="3:4" ht="15.75">
      <c r="C351" s="56"/>
      <c r="D351" s="56"/>
    </row>
    <row r="352" spans="3:4" ht="15.75">
      <c r="C352" s="56"/>
      <c r="D352" s="56"/>
    </row>
    <row r="353" spans="3:4" ht="15.75">
      <c r="C353" s="56"/>
      <c r="D353" s="56"/>
    </row>
    <row r="354" spans="3:4" ht="15.75">
      <c r="C354" s="56"/>
      <c r="D354" s="56"/>
    </row>
    <row r="355" spans="3:4" ht="15.75">
      <c r="C355" s="56"/>
      <c r="D355" s="56"/>
    </row>
    <row r="356" spans="3:4" ht="15.75">
      <c r="C356" s="56"/>
      <c r="D356" s="56"/>
    </row>
    <row r="357" spans="3:4" ht="15.75">
      <c r="C357" s="56"/>
      <c r="D357" s="56"/>
    </row>
    <row r="358" spans="3:4" ht="15.75">
      <c r="C358" s="56"/>
      <c r="D358" s="56"/>
    </row>
    <row r="359" spans="3:4" ht="15.75">
      <c r="C359" s="56"/>
      <c r="D359" s="56"/>
    </row>
    <row r="360" spans="3:4" ht="15.75">
      <c r="C360" s="56"/>
      <c r="D360" s="56"/>
    </row>
    <row r="361" spans="3:4" ht="15.75">
      <c r="C361" s="56"/>
      <c r="D361" s="56"/>
    </row>
    <row r="362" spans="3:4" ht="15.75">
      <c r="C362" s="56"/>
      <c r="D362" s="56"/>
    </row>
    <row r="363" spans="3:4" ht="15.75">
      <c r="C363" s="56"/>
      <c r="D363" s="56"/>
    </row>
    <row r="364" spans="3:4" ht="15.75">
      <c r="C364" s="56"/>
      <c r="D364" s="56"/>
    </row>
    <row r="365" spans="3:4" ht="15.75">
      <c r="C365" s="56"/>
      <c r="D365" s="56"/>
    </row>
    <row r="366" spans="3:4" ht="15.75">
      <c r="C366" s="56"/>
      <c r="D366" s="56"/>
    </row>
    <row r="367" spans="3:4" ht="15.75">
      <c r="C367" s="56"/>
      <c r="D367" s="56"/>
    </row>
    <row r="368" spans="3:4" ht="15.75">
      <c r="C368" s="56"/>
      <c r="D368" s="56"/>
    </row>
    <row r="369" spans="3:4" ht="15.75">
      <c r="C369" s="56"/>
      <c r="D369" s="56"/>
    </row>
    <row r="370" spans="3:4" ht="15.75">
      <c r="C370" s="56"/>
      <c r="D370" s="56"/>
    </row>
    <row r="371" spans="3:4" ht="15.75">
      <c r="C371" s="56"/>
      <c r="D371" s="56"/>
    </row>
    <row r="372" spans="3:4" ht="15.75">
      <c r="C372" s="56"/>
      <c r="D372" s="56"/>
    </row>
    <row r="373" spans="3:4" ht="15.75">
      <c r="C373" s="56"/>
      <c r="D373" s="56"/>
    </row>
    <row r="374" spans="3:4" ht="15.75">
      <c r="C374" s="56"/>
      <c r="D374" s="56"/>
    </row>
    <row r="375" spans="3:4" ht="15.75">
      <c r="C375" s="56"/>
      <c r="D375" s="56"/>
    </row>
    <row r="376" spans="3:4" ht="15.75">
      <c r="C376" s="56"/>
      <c r="D376" s="56"/>
    </row>
    <row r="377" spans="3:4" ht="15.75">
      <c r="C377" s="56"/>
      <c r="D377" s="56"/>
    </row>
    <row r="378" spans="3:4" ht="15.75">
      <c r="C378" s="56"/>
      <c r="D378" s="56"/>
    </row>
    <row r="379" spans="3:4" ht="15.75">
      <c r="C379" s="56"/>
      <c r="D379" s="56"/>
    </row>
    <row r="380" spans="3:4" ht="15.75">
      <c r="C380" s="56"/>
      <c r="D380" s="56"/>
    </row>
    <row r="381" spans="3:4" ht="15.75">
      <c r="C381" s="56"/>
      <c r="D381" s="56"/>
    </row>
    <row r="382" spans="3:4" ht="15.75">
      <c r="C382" s="56"/>
      <c r="D382" s="56"/>
    </row>
    <row r="383" spans="3:4" ht="15.75">
      <c r="C383" s="56"/>
      <c r="D383" s="56"/>
    </row>
    <row r="384" spans="3:4" ht="15.75">
      <c r="C384" s="56"/>
      <c r="D384" s="56"/>
    </row>
    <row r="385" spans="3:4" ht="15.75">
      <c r="C385" s="56"/>
      <c r="D385" s="56"/>
    </row>
    <row r="386" spans="3:4" ht="15.75">
      <c r="C386" s="56"/>
      <c r="D386" s="56"/>
    </row>
    <row r="387" spans="3:4" ht="15.75">
      <c r="C387" s="56"/>
      <c r="D387" s="56"/>
    </row>
    <row r="388" spans="3:4" ht="15.75">
      <c r="C388" s="56"/>
      <c r="D388" s="56"/>
    </row>
    <row r="389" spans="3:4" ht="15.75">
      <c r="C389" s="56"/>
      <c r="D389" s="56"/>
    </row>
    <row r="390" spans="3:4" ht="15.75">
      <c r="C390" s="56"/>
      <c r="D390" s="56"/>
    </row>
    <row r="391" spans="3:4" ht="15.75">
      <c r="C391" s="56"/>
      <c r="D391" s="56"/>
    </row>
    <row r="392" spans="3:4" ht="15.75">
      <c r="C392" s="56"/>
      <c r="D392" s="56"/>
    </row>
    <row r="393" spans="3:4" ht="15.75">
      <c r="C393" s="56"/>
      <c r="D393" s="56"/>
    </row>
    <row r="394" spans="3:4" ht="15.75">
      <c r="C394" s="56"/>
      <c r="D394" s="56"/>
    </row>
    <row r="395" spans="3:4" ht="15.75">
      <c r="C395" s="56"/>
      <c r="D395" s="56"/>
    </row>
    <row r="396" spans="3:4" ht="15.75">
      <c r="C396" s="56"/>
      <c r="D396" s="56"/>
    </row>
    <row r="397" spans="3:4" ht="15.75">
      <c r="C397" s="56"/>
      <c r="D397" s="56"/>
    </row>
    <row r="398" spans="3:4" ht="15.75">
      <c r="C398" s="56"/>
      <c r="D398" s="56"/>
    </row>
    <row r="399" spans="3:4" ht="15.75">
      <c r="C399" s="56"/>
      <c r="D399" s="56"/>
    </row>
    <row r="400" spans="3:4" ht="15.75">
      <c r="C400" s="56"/>
      <c r="D400" s="56"/>
    </row>
    <row r="401" spans="3:4" ht="15.75">
      <c r="C401" s="56"/>
      <c r="D401" s="56"/>
    </row>
    <row r="402" spans="3:4" ht="15.75">
      <c r="C402" s="56"/>
      <c r="D402" s="56"/>
    </row>
    <row r="403" spans="3:4" ht="15.75">
      <c r="C403" s="56"/>
      <c r="D403" s="56"/>
    </row>
    <row r="404" spans="3:4" ht="15.75">
      <c r="C404" s="56"/>
      <c r="D404" s="56"/>
    </row>
    <row r="405" spans="3:4" ht="15.75">
      <c r="C405" s="56"/>
      <c r="D405" s="56"/>
    </row>
    <row r="406" spans="3:4" ht="15.75">
      <c r="C406" s="56"/>
      <c r="D406" s="56"/>
    </row>
    <row r="407" spans="3:4" ht="15.75">
      <c r="C407" s="56"/>
      <c r="D407" s="56"/>
    </row>
    <row r="408" spans="3:4" ht="15.75">
      <c r="C408" s="56"/>
      <c r="D408" s="56"/>
    </row>
    <row r="409" spans="3:4" ht="15.75">
      <c r="C409" s="56"/>
      <c r="D409" s="56"/>
    </row>
    <row r="410" spans="3:4" ht="15.75">
      <c r="C410" s="56"/>
      <c r="D410" s="56"/>
    </row>
    <row r="411" spans="3:4" ht="15.75">
      <c r="C411" s="56"/>
      <c r="D411" s="56"/>
    </row>
    <row r="412" spans="3:4" ht="15.75">
      <c r="C412" s="56"/>
      <c r="D412" s="56"/>
    </row>
    <row r="413" spans="3:4" ht="15.75">
      <c r="C413" s="56"/>
      <c r="D413" s="56"/>
    </row>
    <row r="414" spans="3:4" ht="15.75">
      <c r="C414" s="56"/>
      <c r="D414" s="56"/>
    </row>
    <row r="415" spans="3:4" ht="15.75">
      <c r="C415" s="56"/>
      <c r="D415" s="56"/>
    </row>
    <row r="416" spans="3:4" ht="15.75">
      <c r="C416" s="56"/>
      <c r="D416" s="56"/>
    </row>
    <row r="417" spans="3:4" ht="15.75">
      <c r="C417" s="56"/>
      <c r="D417" s="56"/>
    </row>
    <row r="418" spans="3:4" ht="15.75">
      <c r="C418" s="56"/>
      <c r="D418" s="56"/>
    </row>
    <row r="419" spans="3:4" ht="15.75">
      <c r="C419" s="56"/>
      <c r="D419" s="56"/>
    </row>
    <row r="420" spans="3:4" ht="15.75">
      <c r="C420" s="56"/>
      <c r="D420" s="56"/>
    </row>
    <row r="421" spans="3:4" ht="15.75">
      <c r="C421" s="56"/>
      <c r="D421" s="56"/>
    </row>
    <row r="422" spans="3:4" ht="15.75">
      <c r="C422" s="56"/>
      <c r="D422" s="56"/>
    </row>
    <row r="423" spans="3:4" ht="15.75">
      <c r="C423" s="56"/>
      <c r="D423" s="56"/>
    </row>
    <row r="424" spans="3:4" ht="15.75">
      <c r="C424" s="56"/>
      <c r="D424" s="56"/>
    </row>
    <row r="425" spans="3:4" ht="15.75">
      <c r="C425" s="56"/>
      <c r="D425" s="56"/>
    </row>
    <row r="426" spans="3:4" ht="15.75">
      <c r="C426" s="56"/>
      <c r="D426" s="56"/>
    </row>
    <row r="427" spans="3:4" ht="15.75">
      <c r="C427" s="56"/>
      <c r="D427" s="56"/>
    </row>
    <row r="428" spans="3:4" ht="15.75">
      <c r="C428" s="56"/>
      <c r="D428" s="56"/>
    </row>
    <row r="429" spans="3:4" ht="15.75">
      <c r="C429" s="56"/>
      <c r="D429" s="56"/>
    </row>
    <row r="430" spans="3:4" ht="15.75">
      <c r="C430" s="56"/>
      <c r="D430" s="56"/>
    </row>
    <row r="431" spans="3:4" ht="15.75">
      <c r="C431" s="56"/>
      <c r="D431" s="56"/>
    </row>
    <row r="432" spans="3:4" ht="15.75">
      <c r="C432" s="56"/>
      <c r="D432" s="56"/>
    </row>
    <row r="433" spans="3:4" ht="15.75">
      <c r="C433" s="56"/>
      <c r="D433" s="56"/>
    </row>
    <row r="434" spans="3:4" ht="15.75">
      <c r="C434" s="56"/>
      <c r="D434" s="56"/>
    </row>
    <row r="435" spans="3:4" ht="15.75">
      <c r="C435" s="56"/>
      <c r="D435" s="56"/>
    </row>
  </sheetData>
  <mergeCells count="8"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48" bottom="0.39" header="0.25" footer="0.23"/>
  <pageSetup horizontalDpi="600" verticalDpi="600" orientation="portrait" paperSize="9" scale="92" r:id="rId2"/>
  <headerFooter alignWithMargins="0">
    <oddHeader>&amp;R&amp;"Times New Roman CE,Dőlt"3.sz. táblázat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35"/>
  <sheetViews>
    <sheetView workbookViewId="0" topLeftCell="A1">
      <selection activeCell="B46" sqref="B46"/>
    </sheetView>
  </sheetViews>
  <sheetFormatPr defaultColWidth="9.33203125" defaultRowHeight="12.75"/>
  <cols>
    <col min="1" max="1" width="46.66015625" style="86" customWidth="1"/>
    <col min="2" max="2" width="17.83203125" style="86" customWidth="1"/>
    <col min="3" max="3" width="18.16015625" style="86" customWidth="1"/>
    <col min="4" max="4" width="18.33203125" style="86" customWidth="1"/>
    <col min="5" max="16384" width="12" style="86" customWidth="1"/>
  </cols>
  <sheetData>
    <row r="1" spans="1:4" ht="15.75">
      <c r="A1" s="127" t="s">
        <v>44</v>
      </c>
      <c r="B1" s="127"/>
      <c r="C1" s="127"/>
      <c r="D1" s="127"/>
    </row>
    <row r="2" spans="1:4" ht="15.75">
      <c r="A2" s="127" t="s">
        <v>94</v>
      </c>
      <c r="B2" s="127"/>
      <c r="C2" s="127"/>
      <c r="D2" s="127"/>
    </row>
    <row r="3" spans="1:4" ht="15.75">
      <c r="A3" s="128" t="s">
        <v>97</v>
      </c>
      <c r="B3" s="129"/>
      <c r="C3" s="129"/>
      <c r="D3" s="129"/>
    </row>
    <row r="4" spans="1:4" ht="15.75">
      <c r="A4" s="87"/>
      <c r="B4" s="87"/>
      <c r="C4" s="87"/>
      <c r="D4" s="88"/>
    </row>
    <row r="5" spans="1:4" ht="28.5" customHeight="1">
      <c r="A5" s="135" t="s">
        <v>45</v>
      </c>
      <c r="B5" s="130" t="s">
        <v>46</v>
      </c>
      <c r="C5" s="133" t="s">
        <v>47</v>
      </c>
      <c r="D5" s="134"/>
    </row>
    <row r="6" spans="1:4" ht="28.5" customHeight="1">
      <c r="A6" s="136"/>
      <c r="B6" s="131"/>
      <c r="C6" s="130" t="s">
        <v>48</v>
      </c>
      <c r="D6" s="130" t="s">
        <v>49</v>
      </c>
    </row>
    <row r="7" spans="1:4" ht="36" customHeight="1">
      <c r="A7" s="137"/>
      <c r="B7" s="132"/>
      <c r="C7" s="132"/>
      <c r="D7" s="132"/>
    </row>
    <row r="8" spans="1:4" ht="24" customHeight="1">
      <c r="A8" s="89" t="s">
        <v>50</v>
      </c>
      <c r="B8" s="89"/>
      <c r="C8" s="89"/>
      <c r="D8" s="89"/>
    </row>
    <row r="9" spans="1:4" ht="15.75">
      <c r="A9" s="90" t="s">
        <v>51</v>
      </c>
      <c r="B9" s="35">
        <f>'[2]borsod'!$M44</f>
        <v>34304</v>
      </c>
      <c r="C9" s="36">
        <f>B9/$B$11*100</f>
        <v>56.350614363624416</v>
      </c>
      <c r="D9" s="36">
        <f>'[2]borsod'!$M3/'[2]borsod'!$M$5*100</f>
        <v>56.40863745422402</v>
      </c>
    </row>
    <row r="10" spans="1:4" s="92" customFormat="1" ht="15.75">
      <c r="A10" s="91" t="s">
        <v>52</v>
      </c>
      <c r="B10" s="38">
        <f>'[2]borsod'!$M45</f>
        <v>26572</v>
      </c>
      <c r="C10" s="39">
        <f>B10/$B$11*100</f>
        <v>43.649385636375584</v>
      </c>
      <c r="D10" s="39">
        <f>'[2]borsod'!$M4/'[2]borsod'!$M$5*100</f>
        <v>43.59136254577598</v>
      </c>
    </row>
    <row r="11" spans="1:4" s="94" customFormat="1" ht="20.25" customHeight="1">
      <c r="A11" s="93" t="s">
        <v>53</v>
      </c>
      <c r="B11" s="42">
        <f>'[2]borsod'!$M46</f>
        <v>60876</v>
      </c>
      <c r="C11" s="43">
        <f>B11/$B$11*100</f>
        <v>100</v>
      </c>
      <c r="D11" s="43">
        <f>SUM(D9:D10)</f>
        <v>100</v>
      </c>
    </row>
    <row r="12" spans="1:4" s="92" customFormat="1" ht="24" customHeight="1">
      <c r="A12" s="95" t="s">
        <v>54</v>
      </c>
      <c r="B12" s="38"/>
      <c r="C12" s="39"/>
      <c r="D12" s="39"/>
    </row>
    <row r="13" spans="1:4" ht="15.75">
      <c r="A13" s="90" t="s">
        <v>55</v>
      </c>
      <c r="B13" s="35">
        <f>'[2]borsod'!$M48</f>
        <v>21599.44253686124</v>
      </c>
      <c r="C13" s="36">
        <f aca="true" t="shared" si="0" ref="C13:C18">B13/$B$11*100</f>
        <v>35.48104759981148</v>
      </c>
      <c r="D13" s="36">
        <f>'[2]borsod'!$M7/'[2]borsod'!$M$5*100</f>
        <v>36.350188515866</v>
      </c>
    </row>
    <row r="14" spans="1:4" s="92" customFormat="1" ht="15.75">
      <c r="A14" s="91" t="s">
        <v>56</v>
      </c>
      <c r="B14" s="38">
        <f>'[2]borsod'!$M49</f>
        <v>9136.728135730156</v>
      </c>
      <c r="C14" s="39">
        <f t="shared" si="0"/>
        <v>15.008752440584395</v>
      </c>
      <c r="D14" s="39">
        <f>'[2]borsod'!$M8/'[2]borsod'!$M$5*100</f>
        <v>15.074053361715944</v>
      </c>
    </row>
    <row r="15" spans="1:4" ht="15.75">
      <c r="A15" s="90" t="s">
        <v>57</v>
      </c>
      <c r="B15" s="35">
        <f>'[2]borsod'!$M50</f>
        <v>22466.289234498083</v>
      </c>
      <c r="C15" s="36">
        <f t="shared" si="0"/>
        <v>36.905002356426316</v>
      </c>
      <c r="D15" s="36">
        <f>'[2]borsod'!$M9/'[2]borsod'!$M$5*100</f>
        <v>35.26599678891635</v>
      </c>
    </row>
    <row r="16" spans="1:4" s="92" customFormat="1" ht="15.75">
      <c r="A16" s="91" t="s">
        <v>58</v>
      </c>
      <c r="B16" s="38">
        <f>'[2]borsod'!$M51</f>
        <v>53202.45990708948</v>
      </c>
      <c r="C16" s="39">
        <f t="shared" si="0"/>
        <v>87.39480239682219</v>
      </c>
      <c r="D16" s="39">
        <f>'[2]borsod'!$M10/'[2]borsod'!$M$5*100</f>
        <v>86.6902386664983</v>
      </c>
    </row>
    <row r="17" spans="1:4" ht="15.75">
      <c r="A17" s="90" t="s">
        <v>59</v>
      </c>
      <c r="B17" s="35">
        <f>'[2]borsod'!$M52</f>
        <v>7673.5400929105235</v>
      </c>
      <c r="C17" s="36">
        <f t="shared" si="0"/>
        <v>12.605197603177809</v>
      </c>
      <c r="D17" s="36">
        <f>'[2]borsod'!$M11/'[2]borsod'!$M$5*100</f>
        <v>13.309761333501704</v>
      </c>
    </row>
    <row r="18" spans="1:4" s="97" customFormat="1" ht="20.25" customHeight="1">
      <c r="A18" s="96" t="s">
        <v>53</v>
      </c>
      <c r="B18" s="47">
        <f>'[2]borsod'!$M53</f>
        <v>60876</v>
      </c>
      <c r="C18" s="48">
        <f t="shared" si="0"/>
        <v>100</v>
      </c>
      <c r="D18" s="48">
        <f>SUM(D16:D17)</f>
        <v>100</v>
      </c>
    </row>
    <row r="19" spans="1:4" ht="24" customHeight="1">
      <c r="A19" s="98" t="s">
        <v>60</v>
      </c>
      <c r="B19" s="35"/>
      <c r="C19" s="36"/>
      <c r="D19" s="36"/>
    </row>
    <row r="20" spans="1:5" s="92" customFormat="1" ht="15.75">
      <c r="A20" s="91" t="s">
        <v>61</v>
      </c>
      <c r="B20" s="38">
        <f>'[2]borsod'!$M55</f>
        <v>2295</v>
      </c>
      <c r="C20" s="39">
        <f aca="true" t="shared" si="1" ref="C20:C26">B20/$B$11*100</f>
        <v>3.7699586043761086</v>
      </c>
      <c r="D20" s="39">
        <f>'[2]borsod'!$M14/'[2]borsod'!$M$5*100</f>
        <v>4.012050583587394</v>
      </c>
      <c r="E20" s="99"/>
    </row>
    <row r="21" spans="1:4" ht="15.75">
      <c r="A21" s="90" t="s">
        <v>62</v>
      </c>
      <c r="B21" s="35">
        <f>'[2]borsod'!$M56</f>
        <v>8692</v>
      </c>
      <c r="C21" s="36">
        <f t="shared" si="1"/>
        <v>14.27820487548459</v>
      </c>
      <c r="D21" s="36">
        <f>'[2]borsod'!$M15/'[2]borsod'!$M$5*100</f>
        <v>13.942958165713565</v>
      </c>
    </row>
    <row r="22" spans="1:4" s="92" customFormat="1" ht="15.75">
      <c r="A22" s="91" t="s">
        <v>63</v>
      </c>
      <c r="B22" s="38">
        <f>'[2]borsod'!$M57</f>
        <v>16611</v>
      </c>
      <c r="C22" s="39">
        <f t="shared" si="1"/>
        <v>27.28661541494185</v>
      </c>
      <c r="D22" s="39">
        <f>'[2]borsod'!$M16/'[2]borsod'!$M$5*100</f>
        <v>27.443941334584093</v>
      </c>
    </row>
    <row r="23" spans="1:4" ht="15.75">
      <c r="A23" s="90" t="s">
        <v>64</v>
      </c>
      <c r="B23" s="35">
        <f>'[2]borsod'!$M58</f>
        <v>15392</v>
      </c>
      <c r="C23" s="36">
        <f t="shared" si="1"/>
        <v>25.284184243379986</v>
      </c>
      <c r="D23" s="36">
        <f>'[2]borsod'!$M17/'[2]borsod'!$M$5*100</f>
        <v>25.805927876896433</v>
      </c>
    </row>
    <row r="24" spans="1:4" s="92" customFormat="1" ht="15.75">
      <c r="A24" s="91" t="s">
        <v>65</v>
      </c>
      <c r="B24" s="38">
        <f>'[2]borsod'!$M59</f>
        <v>14062</v>
      </c>
      <c r="C24" s="39">
        <f t="shared" si="1"/>
        <v>23.099415204678362</v>
      </c>
      <c r="D24" s="39">
        <f>'[2]borsod'!$M18/'[2]borsod'!$M$5*100</f>
        <v>23.024191366153733</v>
      </c>
    </row>
    <row r="25" spans="1:4" ht="15.75">
      <c r="A25" s="90" t="s">
        <v>66</v>
      </c>
      <c r="B25" s="35">
        <f>'[2]borsod'!$M60</f>
        <v>3824</v>
      </c>
      <c r="C25" s="36">
        <f t="shared" si="1"/>
        <v>6.281621657139103</v>
      </c>
      <c r="D25" s="36">
        <f>'[2]borsod'!$M19/'[2]borsod'!$M$5*100</f>
        <v>5.770930673064781</v>
      </c>
    </row>
    <row r="26" spans="1:4" s="97" customFormat="1" ht="22.5" customHeight="1">
      <c r="A26" s="96" t="s">
        <v>53</v>
      </c>
      <c r="B26" s="47">
        <f>'[2]borsod'!$M61</f>
        <v>60876</v>
      </c>
      <c r="C26" s="48">
        <f t="shared" si="1"/>
        <v>100</v>
      </c>
      <c r="D26" s="48">
        <f>SUM(D20:D25)</f>
        <v>100</v>
      </c>
    </row>
    <row r="27" spans="1:4" ht="23.25" customHeight="1">
      <c r="A27" s="98" t="s">
        <v>96</v>
      </c>
      <c r="B27" s="35"/>
      <c r="C27" s="36"/>
      <c r="D27" s="36"/>
    </row>
    <row r="28" spans="1:4" s="92" customFormat="1" ht="15.75">
      <c r="A28" s="91" t="s">
        <v>67</v>
      </c>
      <c r="B28" s="38">
        <f>'[2]borsod'!$M63</f>
        <v>6670</v>
      </c>
      <c r="C28" s="39">
        <f aca="true" t="shared" si="2" ref="C28:C34">B28/$B$11*100</f>
        <v>10.956698863263027</v>
      </c>
      <c r="D28" s="39">
        <f>'[2]borsod'!$M22/'[2]borsod'!$M$5*100</f>
        <v>11.02772716612848</v>
      </c>
    </row>
    <row r="29" spans="1:4" ht="15.75">
      <c r="A29" s="90" t="s">
        <v>68</v>
      </c>
      <c r="B29" s="35">
        <f>'[2]borsod'!$M64</f>
        <v>23326</v>
      </c>
      <c r="C29" s="36">
        <f t="shared" si="2"/>
        <v>38.31723503515342</v>
      </c>
      <c r="D29" s="36">
        <f>'[2]borsod'!$M23/'[2]borsod'!$M$5*100</f>
        <v>38.46445258239677</v>
      </c>
    </row>
    <row r="30" spans="1:4" s="92" customFormat="1" ht="15.75">
      <c r="A30" s="91" t="s">
        <v>69</v>
      </c>
      <c r="B30" s="38">
        <f>'[2]borsod'!$M65</f>
        <v>18582</v>
      </c>
      <c r="C30" s="39">
        <f t="shared" si="2"/>
        <v>30.52434456928839</v>
      </c>
      <c r="D30" s="39">
        <f>'[2]borsod'!$M24/'[2]borsod'!$M$5*100</f>
        <v>30.880522432486064</v>
      </c>
    </row>
    <row r="31" spans="1:4" ht="15.75">
      <c r="A31" s="90" t="s">
        <v>70</v>
      </c>
      <c r="B31" s="35">
        <f>'[2]borsod'!$M66</f>
        <v>6818</v>
      </c>
      <c r="C31" s="36">
        <f t="shared" si="2"/>
        <v>11.199816019449372</v>
      </c>
      <c r="D31" s="36">
        <f>'[2]borsod'!$M25/'[2]borsod'!$M$5*100</f>
        <v>10.652499413706638</v>
      </c>
    </row>
    <row r="32" spans="1:4" s="92" customFormat="1" ht="15.75">
      <c r="A32" s="91" t="s">
        <v>71</v>
      </c>
      <c r="B32" s="38">
        <f>'[2]borsod'!$M67</f>
        <v>3862</v>
      </c>
      <c r="C32" s="39">
        <f t="shared" si="2"/>
        <v>6.344043629673434</v>
      </c>
      <c r="D32" s="39">
        <f>'[2]borsod'!$M26/'[2]borsod'!$M$5*100</f>
        <v>6.4239712806451035</v>
      </c>
    </row>
    <row r="33" spans="1:4" ht="15.75">
      <c r="A33" s="90" t="s">
        <v>72</v>
      </c>
      <c r="B33" s="35">
        <f>'[2]borsod'!$M68</f>
        <v>1618</v>
      </c>
      <c r="C33" s="36">
        <f t="shared" si="2"/>
        <v>2.6578618831723504</v>
      </c>
      <c r="D33" s="36">
        <f>'[2]borsod'!$M27/'[2]borsod'!$M$5*100</f>
        <v>2.550827124636949</v>
      </c>
    </row>
    <row r="34" spans="1:4" s="97" customFormat="1" ht="21" customHeight="1">
      <c r="A34" s="96" t="s">
        <v>53</v>
      </c>
      <c r="B34" s="47">
        <f>'[2]borsod'!$M69</f>
        <v>60876</v>
      </c>
      <c r="C34" s="48">
        <f t="shared" si="2"/>
        <v>100</v>
      </c>
      <c r="D34" s="48">
        <f>SUM(D27:D33)</f>
        <v>100</v>
      </c>
    </row>
    <row r="35" spans="1:4" ht="25.5" customHeight="1">
      <c r="A35" s="98" t="s">
        <v>73</v>
      </c>
      <c r="B35" s="35"/>
      <c r="C35" s="36"/>
      <c r="D35" s="36"/>
    </row>
    <row r="36" spans="1:4" s="92" customFormat="1" ht="15.75">
      <c r="A36" s="91" t="s">
        <v>74</v>
      </c>
      <c r="B36" s="38">
        <f>'[2]borsod'!$M71</f>
        <v>435</v>
      </c>
      <c r="C36" s="39">
        <f aca="true" t="shared" si="3" ref="C36:C47">B36/$B$11*100</f>
        <v>0.7145673171693279</v>
      </c>
      <c r="D36" s="39">
        <f>'[2]borsod'!$M30/'[2]borsod'!$M$5*100</f>
        <v>0.8262226471596341</v>
      </c>
    </row>
    <row r="37" spans="1:4" ht="15.75">
      <c r="A37" s="90" t="s">
        <v>75</v>
      </c>
      <c r="B37" s="35">
        <f>'[2]borsod'!$M72</f>
        <v>2858</v>
      </c>
      <c r="C37" s="36">
        <f t="shared" si="3"/>
        <v>4.694789407976871</v>
      </c>
      <c r="D37" s="36">
        <f>'[2]borsod'!$M31/'[2]borsod'!$M$5*100</f>
        <v>5.1052622084318005</v>
      </c>
    </row>
    <row r="38" spans="1:4" s="92" customFormat="1" ht="15.75">
      <c r="A38" s="91" t="s">
        <v>76</v>
      </c>
      <c r="B38" s="38">
        <f>'[2]borsod'!$M73</f>
        <v>1787</v>
      </c>
      <c r="C38" s="39">
        <f t="shared" si="3"/>
        <v>2.9354753926013535</v>
      </c>
      <c r="D38" s="39">
        <f>'[2]borsod'!$M32/'[2]borsod'!$M$5*100</f>
        <v>3.0288817130590084</v>
      </c>
    </row>
    <row r="39" spans="1:4" ht="15.75">
      <c r="A39" s="90" t="s">
        <v>77</v>
      </c>
      <c r="B39" s="35">
        <f>'[2]borsod'!$M74</f>
        <v>3366</v>
      </c>
      <c r="C39" s="36">
        <f t="shared" si="3"/>
        <v>5.529272619751626</v>
      </c>
      <c r="D39" s="36">
        <f>'[2]borsod'!$M33/'[2]borsod'!$M$5*100</f>
        <v>5.790774448433244</v>
      </c>
    </row>
    <row r="40" spans="1:4" s="92" customFormat="1" ht="15.75">
      <c r="A40" s="91" t="s">
        <v>78</v>
      </c>
      <c r="B40" s="38">
        <f>'[2]borsod'!$M75</f>
        <v>52430</v>
      </c>
      <c r="C40" s="39">
        <f t="shared" si="3"/>
        <v>86.12589526250082</v>
      </c>
      <c r="D40" s="39">
        <f>'[2]borsod'!$M34/'[2]borsod'!$M$5*100</f>
        <v>85.2488589829163</v>
      </c>
    </row>
    <row r="41" spans="1:4" s="94" customFormat="1" ht="23.25" customHeight="1">
      <c r="A41" s="93" t="s">
        <v>53</v>
      </c>
      <c r="B41" s="42">
        <f>'[2]borsod'!$M76</f>
        <v>60876</v>
      </c>
      <c r="C41" s="43">
        <f t="shared" si="3"/>
        <v>100</v>
      </c>
      <c r="D41" s="43">
        <f>SUM(D36:D40)</f>
        <v>99.99999999999999</v>
      </c>
    </row>
    <row r="42" spans="1:4" ht="15.75">
      <c r="A42" s="100" t="s">
        <v>74</v>
      </c>
      <c r="B42" s="38">
        <f>'[2]borsod'!$M77</f>
        <v>7062</v>
      </c>
      <c r="C42" s="39">
        <f t="shared" si="3"/>
        <v>11.600630790459295</v>
      </c>
      <c r="D42" s="39">
        <f>'[2]borsod'!$M36/'[2]borsod'!$M$5*100</f>
        <v>12.196705933288836</v>
      </c>
    </row>
    <row r="43" spans="1:4" ht="15.75">
      <c r="A43" s="90" t="s">
        <v>79</v>
      </c>
      <c r="B43" s="35">
        <f>'[2]borsod'!$M78</f>
        <v>18366</v>
      </c>
      <c r="C43" s="36">
        <f t="shared" si="3"/>
        <v>30.169524935935343</v>
      </c>
      <c r="D43" s="36">
        <f>'[2]borsod'!$M37/'[2]borsod'!$M$5*100</f>
        <v>35.805386683022746</v>
      </c>
    </row>
    <row r="44" spans="1:4" ht="15.75">
      <c r="A44" s="100" t="s">
        <v>80</v>
      </c>
      <c r="B44" s="38">
        <f>'[2]borsod'!$M79</f>
        <v>10054</v>
      </c>
      <c r="C44" s="39">
        <f t="shared" si="3"/>
        <v>16.515539785794072</v>
      </c>
      <c r="D44" s="39">
        <f>'[2]borsod'!$M38/'[2]borsod'!$M$5*100</f>
        <v>15.56112784803276</v>
      </c>
    </row>
    <row r="45" spans="1:4" ht="15.75">
      <c r="A45" s="90" t="s">
        <v>81</v>
      </c>
      <c r="B45" s="35">
        <f>'[2]borsod'!$M80</f>
        <v>12230</v>
      </c>
      <c r="C45" s="36">
        <f t="shared" si="3"/>
        <v>20.090019055128458</v>
      </c>
      <c r="D45" s="36">
        <f>'[2]borsod'!$M39/'[2]borsod'!$M$5*100</f>
        <v>17.110746306351814</v>
      </c>
    </row>
    <row r="46" spans="1:4" s="92" customFormat="1" ht="15.75">
      <c r="A46" s="91" t="s">
        <v>82</v>
      </c>
      <c r="B46" s="38">
        <f>'[2]borsod'!$M81</f>
        <v>13164</v>
      </c>
      <c r="C46" s="39">
        <f t="shared" si="3"/>
        <v>21.62428543268283</v>
      </c>
      <c r="D46" s="39">
        <f>'[2]borsod'!$M40/'[2]borsod'!$M$5*100</f>
        <v>19.326033229303842</v>
      </c>
    </row>
    <row r="47" spans="1:4" s="94" customFormat="1" ht="22.5" customHeight="1">
      <c r="A47" s="101" t="s">
        <v>53</v>
      </c>
      <c r="B47" s="54">
        <f>'[2]borsod'!$M82</f>
        <v>60876</v>
      </c>
      <c r="C47" s="55">
        <f t="shared" si="3"/>
        <v>100</v>
      </c>
      <c r="D47" s="55">
        <f>SUM(D42:D46)</f>
        <v>100</v>
      </c>
    </row>
    <row r="48" spans="3:4" ht="15.75">
      <c r="C48" s="102"/>
      <c r="D48" s="102"/>
    </row>
    <row r="49" spans="3:4" ht="15.75">
      <c r="C49" s="102"/>
      <c r="D49" s="102"/>
    </row>
    <row r="50" spans="3:4" ht="15.75">
      <c r="C50" s="102"/>
      <c r="D50" s="102"/>
    </row>
    <row r="51" spans="3:4" ht="15.75">
      <c r="C51" s="102"/>
      <c r="D51" s="102"/>
    </row>
    <row r="52" spans="3:4" ht="15.75">
      <c r="C52" s="102"/>
      <c r="D52" s="102"/>
    </row>
    <row r="53" spans="3:4" ht="15.75">
      <c r="C53" s="102"/>
      <c r="D53" s="102"/>
    </row>
    <row r="54" spans="3:4" ht="15.75">
      <c r="C54" s="102"/>
      <c r="D54" s="102"/>
    </row>
    <row r="55" spans="3:4" ht="15.75">
      <c r="C55" s="102"/>
      <c r="D55" s="102"/>
    </row>
    <row r="56" spans="3:4" ht="15.75">
      <c r="C56" s="102"/>
      <c r="D56" s="102"/>
    </row>
    <row r="57" spans="3:4" ht="15.75">
      <c r="C57" s="102"/>
      <c r="D57" s="102"/>
    </row>
    <row r="58" spans="3:4" ht="15.75">
      <c r="C58" s="102"/>
      <c r="D58" s="102"/>
    </row>
    <row r="59" spans="3:4" ht="15.75">
      <c r="C59" s="102"/>
      <c r="D59" s="102"/>
    </row>
    <row r="60" spans="3:4" ht="15.75">
      <c r="C60" s="102"/>
      <c r="D60" s="102"/>
    </row>
    <row r="61" spans="3:4" ht="15.75">
      <c r="C61" s="102"/>
      <c r="D61" s="102"/>
    </row>
    <row r="62" spans="3:4" ht="15.75">
      <c r="C62" s="102"/>
      <c r="D62" s="102"/>
    </row>
    <row r="63" spans="3:4" ht="15.75">
      <c r="C63" s="102"/>
      <c r="D63" s="102"/>
    </row>
    <row r="64" spans="3:4" ht="15.75">
      <c r="C64" s="102"/>
      <c r="D64" s="102"/>
    </row>
    <row r="65" spans="3:4" ht="15.75">
      <c r="C65" s="102"/>
      <c r="D65" s="102"/>
    </row>
    <row r="66" spans="3:4" ht="15.75">
      <c r="C66" s="102"/>
      <c r="D66" s="102"/>
    </row>
    <row r="67" spans="3:4" ht="15.75">
      <c r="C67" s="102"/>
      <c r="D67" s="102"/>
    </row>
    <row r="68" spans="3:4" ht="15.75">
      <c r="C68" s="102"/>
      <c r="D68" s="102"/>
    </row>
    <row r="69" spans="3:4" ht="15.75">
      <c r="C69" s="102"/>
      <c r="D69" s="102"/>
    </row>
    <row r="70" spans="3:4" ht="15.75">
      <c r="C70" s="102"/>
      <c r="D70" s="102"/>
    </row>
    <row r="71" spans="3:4" ht="15.75">
      <c r="C71" s="102"/>
      <c r="D71" s="102"/>
    </row>
    <row r="72" spans="3:4" ht="15.75">
      <c r="C72" s="102"/>
      <c r="D72" s="102"/>
    </row>
    <row r="73" spans="3:4" ht="15.75">
      <c r="C73" s="102"/>
      <c r="D73" s="102"/>
    </row>
    <row r="74" spans="3:4" ht="15.75">
      <c r="C74" s="102"/>
      <c r="D74" s="102"/>
    </row>
    <row r="75" spans="3:4" ht="15.75">
      <c r="C75" s="102"/>
      <c r="D75" s="102"/>
    </row>
    <row r="76" spans="3:4" ht="15.75">
      <c r="C76" s="102"/>
      <c r="D76" s="102"/>
    </row>
    <row r="77" spans="3:4" ht="15.75">
      <c r="C77" s="102"/>
      <c r="D77" s="102"/>
    </row>
    <row r="78" spans="3:4" ht="15.75">
      <c r="C78" s="102"/>
      <c r="D78" s="102"/>
    </row>
    <row r="79" spans="3:4" ht="15.75">
      <c r="C79" s="102"/>
      <c r="D79" s="102"/>
    </row>
    <row r="80" spans="3:4" ht="15.75">
      <c r="C80" s="102"/>
      <c r="D80" s="102"/>
    </row>
    <row r="81" spans="3:4" ht="15.75">
      <c r="C81" s="102"/>
      <c r="D81" s="102"/>
    </row>
    <row r="82" spans="3:4" ht="15.75">
      <c r="C82" s="102"/>
      <c r="D82" s="102"/>
    </row>
    <row r="83" spans="3:4" ht="15.75">
      <c r="C83" s="102"/>
      <c r="D83" s="102"/>
    </row>
    <row r="84" spans="3:4" ht="15.75">
      <c r="C84" s="102"/>
      <c r="D84" s="102"/>
    </row>
    <row r="85" spans="3:4" ht="15.75">
      <c r="C85" s="102"/>
      <c r="D85" s="102"/>
    </row>
    <row r="86" spans="3:4" ht="15.75">
      <c r="C86" s="102"/>
      <c r="D86" s="102"/>
    </row>
    <row r="87" spans="3:4" ht="15.75">
      <c r="C87" s="102"/>
      <c r="D87" s="102"/>
    </row>
    <row r="88" spans="3:4" ht="15.75">
      <c r="C88" s="102"/>
      <c r="D88" s="102"/>
    </row>
    <row r="89" spans="3:4" ht="15.75">
      <c r="C89" s="102"/>
      <c r="D89" s="102"/>
    </row>
    <row r="90" spans="3:4" ht="15.75">
      <c r="C90" s="102"/>
      <c r="D90" s="102"/>
    </row>
    <row r="91" spans="3:4" ht="15.75">
      <c r="C91" s="102"/>
      <c r="D91" s="102"/>
    </row>
    <row r="92" spans="3:4" ht="15.75">
      <c r="C92" s="102"/>
      <c r="D92" s="102"/>
    </row>
    <row r="93" spans="3:4" ht="15.75">
      <c r="C93" s="102"/>
      <c r="D93" s="102"/>
    </row>
    <row r="94" spans="3:4" ht="15.75">
      <c r="C94" s="102"/>
      <c r="D94" s="102"/>
    </row>
    <row r="95" spans="3:4" ht="15.75">
      <c r="C95" s="102"/>
      <c r="D95" s="102"/>
    </row>
    <row r="96" spans="3:4" ht="15.75">
      <c r="C96" s="102"/>
      <c r="D96" s="102"/>
    </row>
    <row r="97" spans="3:4" ht="15.75">
      <c r="C97" s="102"/>
      <c r="D97" s="102"/>
    </row>
    <row r="98" spans="3:4" ht="15.75">
      <c r="C98" s="102"/>
      <c r="D98" s="102"/>
    </row>
    <row r="99" spans="3:4" ht="15.75">
      <c r="C99" s="102"/>
      <c r="D99" s="102"/>
    </row>
    <row r="100" spans="3:4" ht="15.75">
      <c r="C100" s="102"/>
      <c r="D100" s="102"/>
    </row>
    <row r="101" spans="3:4" ht="15.75">
      <c r="C101" s="102"/>
      <c r="D101" s="102"/>
    </row>
    <row r="102" spans="3:4" ht="15.75">
      <c r="C102" s="102"/>
      <c r="D102" s="102"/>
    </row>
    <row r="103" spans="3:4" ht="15.75">
      <c r="C103" s="102"/>
      <c r="D103" s="102"/>
    </row>
    <row r="104" spans="3:4" ht="15.75">
      <c r="C104" s="102"/>
      <c r="D104" s="102"/>
    </row>
    <row r="105" spans="3:4" ht="15.75">
      <c r="C105" s="102"/>
      <c r="D105" s="102"/>
    </row>
    <row r="106" spans="3:4" ht="15.75">
      <c r="C106" s="102"/>
      <c r="D106" s="102"/>
    </row>
    <row r="107" spans="3:4" ht="15.75">
      <c r="C107" s="102"/>
      <c r="D107" s="102"/>
    </row>
    <row r="108" spans="3:4" ht="15.75">
      <c r="C108" s="102"/>
      <c r="D108" s="102"/>
    </row>
    <row r="109" spans="3:4" ht="15.75">
      <c r="C109" s="102"/>
      <c r="D109" s="102"/>
    </row>
    <row r="110" spans="3:4" ht="15.75">
      <c r="C110" s="102"/>
      <c r="D110" s="102"/>
    </row>
    <row r="111" spans="3:4" ht="15.75">
      <c r="C111" s="102"/>
      <c r="D111" s="102"/>
    </row>
    <row r="112" spans="3:4" ht="15.75">
      <c r="C112" s="102"/>
      <c r="D112" s="102"/>
    </row>
    <row r="113" spans="3:4" ht="15.75">
      <c r="C113" s="102"/>
      <c r="D113" s="102"/>
    </row>
    <row r="114" spans="3:4" ht="15.75">
      <c r="C114" s="102"/>
      <c r="D114" s="102"/>
    </row>
    <row r="115" spans="3:4" ht="15.75">
      <c r="C115" s="102"/>
      <c r="D115" s="102"/>
    </row>
    <row r="116" spans="3:4" ht="15.75">
      <c r="C116" s="102"/>
      <c r="D116" s="102"/>
    </row>
    <row r="117" spans="3:4" ht="15.75">
      <c r="C117" s="102"/>
      <c r="D117" s="102"/>
    </row>
    <row r="118" spans="3:4" ht="15.75">
      <c r="C118" s="102"/>
      <c r="D118" s="102"/>
    </row>
    <row r="119" spans="3:4" ht="15.75">
      <c r="C119" s="102"/>
      <c r="D119" s="102"/>
    </row>
    <row r="120" spans="3:4" ht="15.75">
      <c r="C120" s="102"/>
      <c r="D120" s="102"/>
    </row>
    <row r="121" spans="3:4" ht="15.75">
      <c r="C121" s="102"/>
      <c r="D121" s="102"/>
    </row>
    <row r="122" spans="3:4" ht="15.75">
      <c r="C122" s="102"/>
      <c r="D122" s="102"/>
    </row>
    <row r="123" spans="3:4" ht="15.75">
      <c r="C123" s="102"/>
      <c r="D123" s="102"/>
    </row>
    <row r="124" spans="3:4" ht="15.75">
      <c r="C124" s="102"/>
      <c r="D124" s="102"/>
    </row>
    <row r="125" spans="3:4" ht="15.75">
      <c r="C125" s="102"/>
      <c r="D125" s="102"/>
    </row>
    <row r="126" spans="3:4" ht="15.75">
      <c r="C126" s="102"/>
      <c r="D126" s="102"/>
    </row>
    <row r="127" spans="3:4" ht="15.75">
      <c r="C127" s="102"/>
      <c r="D127" s="102"/>
    </row>
    <row r="128" spans="3:4" ht="15.75">
      <c r="C128" s="102"/>
      <c r="D128" s="102"/>
    </row>
    <row r="129" spans="3:4" ht="15.75">
      <c r="C129" s="102"/>
      <c r="D129" s="102"/>
    </row>
    <row r="130" spans="3:4" ht="15.75">
      <c r="C130" s="102"/>
      <c r="D130" s="102"/>
    </row>
    <row r="131" spans="3:4" ht="15.75">
      <c r="C131" s="102"/>
      <c r="D131" s="102"/>
    </row>
    <row r="132" spans="3:4" ht="15.75">
      <c r="C132" s="102"/>
      <c r="D132" s="102"/>
    </row>
    <row r="133" spans="3:4" ht="15.75">
      <c r="C133" s="102"/>
      <c r="D133" s="102"/>
    </row>
    <row r="134" spans="3:4" ht="15.75">
      <c r="C134" s="102"/>
      <c r="D134" s="102"/>
    </row>
    <row r="135" spans="3:4" ht="15.75">
      <c r="C135" s="102"/>
      <c r="D135" s="102"/>
    </row>
    <row r="136" spans="3:4" ht="15.75">
      <c r="C136" s="102"/>
      <c r="D136" s="102"/>
    </row>
    <row r="137" spans="3:4" ht="15.75">
      <c r="C137" s="102"/>
      <c r="D137" s="102"/>
    </row>
    <row r="138" spans="3:4" ht="15.75">
      <c r="C138" s="102"/>
      <c r="D138" s="102"/>
    </row>
    <row r="139" spans="3:4" ht="15.75">
      <c r="C139" s="102"/>
      <c r="D139" s="102"/>
    </row>
    <row r="140" spans="3:4" ht="15.75">
      <c r="C140" s="102"/>
      <c r="D140" s="102"/>
    </row>
    <row r="141" spans="3:4" ht="15.75">
      <c r="C141" s="102"/>
      <c r="D141" s="102"/>
    </row>
    <row r="142" spans="3:4" ht="15.75">
      <c r="C142" s="102"/>
      <c r="D142" s="102"/>
    </row>
    <row r="143" spans="3:4" ht="15.75">
      <c r="C143" s="102"/>
      <c r="D143" s="102"/>
    </row>
    <row r="144" spans="3:4" ht="15.75">
      <c r="C144" s="102"/>
      <c r="D144" s="102"/>
    </row>
    <row r="145" spans="3:4" ht="15.75">
      <c r="C145" s="102"/>
      <c r="D145" s="102"/>
    </row>
    <row r="146" spans="3:4" ht="15.75">
      <c r="C146" s="102"/>
      <c r="D146" s="102"/>
    </row>
    <row r="147" spans="3:4" ht="15.75">
      <c r="C147" s="102"/>
      <c r="D147" s="102"/>
    </row>
    <row r="148" spans="3:4" ht="15.75">
      <c r="C148" s="102"/>
      <c r="D148" s="102"/>
    </row>
    <row r="149" spans="3:4" ht="15.75">
      <c r="C149" s="102"/>
      <c r="D149" s="102"/>
    </row>
    <row r="150" spans="3:4" ht="15.75">
      <c r="C150" s="102"/>
      <c r="D150" s="102"/>
    </row>
    <row r="151" spans="3:4" ht="15.75">
      <c r="C151" s="102"/>
      <c r="D151" s="102"/>
    </row>
    <row r="152" spans="3:4" ht="15.75">
      <c r="C152" s="102"/>
      <c r="D152" s="102"/>
    </row>
    <row r="153" spans="3:4" ht="15.75">
      <c r="C153" s="102"/>
      <c r="D153" s="102"/>
    </row>
    <row r="154" spans="3:4" ht="15.75">
      <c r="C154" s="102"/>
      <c r="D154" s="102"/>
    </row>
    <row r="155" spans="3:4" ht="15.75">
      <c r="C155" s="102"/>
      <c r="D155" s="102"/>
    </row>
    <row r="156" spans="3:4" ht="15.75">
      <c r="C156" s="102"/>
      <c r="D156" s="102"/>
    </row>
    <row r="157" spans="3:4" ht="15.75">
      <c r="C157" s="102"/>
      <c r="D157" s="102"/>
    </row>
    <row r="158" spans="3:4" ht="15.75">
      <c r="C158" s="102"/>
      <c r="D158" s="102"/>
    </row>
    <row r="159" spans="3:4" ht="15.75">
      <c r="C159" s="102"/>
      <c r="D159" s="102"/>
    </row>
    <row r="160" spans="3:4" ht="15.75">
      <c r="C160" s="102"/>
      <c r="D160" s="102"/>
    </row>
    <row r="161" spans="3:4" ht="15.75">
      <c r="C161" s="102"/>
      <c r="D161" s="102"/>
    </row>
    <row r="162" spans="3:4" ht="15.75">
      <c r="C162" s="102"/>
      <c r="D162" s="102"/>
    </row>
    <row r="163" spans="3:4" ht="15.75">
      <c r="C163" s="102"/>
      <c r="D163" s="102"/>
    </row>
    <row r="164" spans="3:4" ht="15.75">
      <c r="C164" s="102"/>
      <c r="D164" s="102"/>
    </row>
    <row r="165" spans="3:4" ht="15.75">
      <c r="C165" s="102"/>
      <c r="D165" s="102"/>
    </row>
    <row r="166" spans="3:4" ht="15.75">
      <c r="C166" s="102"/>
      <c r="D166" s="102"/>
    </row>
    <row r="167" spans="3:4" ht="15.75">
      <c r="C167" s="102"/>
      <c r="D167" s="102"/>
    </row>
    <row r="168" spans="3:4" ht="15.75">
      <c r="C168" s="102"/>
      <c r="D168" s="102"/>
    </row>
    <row r="169" spans="3:4" ht="15.75">
      <c r="C169" s="102"/>
      <c r="D169" s="102"/>
    </row>
    <row r="170" spans="3:4" ht="15.75">
      <c r="C170" s="102"/>
      <c r="D170" s="102"/>
    </row>
    <row r="171" spans="3:4" ht="15.75">
      <c r="C171" s="102"/>
      <c r="D171" s="102"/>
    </row>
    <row r="172" spans="3:4" ht="15.75">
      <c r="C172" s="102"/>
      <c r="D172" s="102"/>
    </row>
    <row r="173" spans="3:4" ht="15.75">
      <c r="C173" s="102"/>
      <c r="D173" s="102"/>
    </row>
    <row r="174" spans="3:4" ht="15.75">
      <c r="C174" s="102"/>
      <c r="D174" s="102"/>
    </row>
    <row r="175" spans="3:4" ht="15.75">
      <c r="C175" s="102"/>
      <c r="D175" s="102"/>
    </row>
    <row r="176" spans="3:4" ht="15.75">
      <c r="C176" s="102"/>
      <c r="D176" s="102"/>
    </row>
    <row r="177" spans="3:4" ht="15.75">
      <c r="C177" s="102"/>
      <c r="D177" s="102"/>
    </row>
    <row r="178" spans="3:4" ht="15.75">
      <c r="C178" s="102"/>
      <c r="D178" s="102"/>
    </row>
    <row r="179" spans="3:4" ht="15.75">
      <c r="C179" s="102"/>
      <c r="D179" s="102"/>
    </row>
    <row r="180" spans="3:4" ht="15.75">
      <c r="C180" s="102"/>
      <c r="D180" s="102"/>
    </row>
    <row r="181" spans="3:4" ht="15.75">
      <c r="C181" s="102"/>
      <c r="D181" s="102"/>
    </row>
    <row r="182" spans="3:4" ht="15.75">
      <c r="C182" s="102"/>
      <c r="D182" s="102"/>
    </row>
    <row r="183" spans="3:4" ht="15.75">
      <c r="C183" s="102"/>
      <c r="D183" s="102"/>
    </row>
    <row r="184" spans="3:4" ht="15.75">
      <c r="C184" s="102"/>
      <c r="D184" s="102"/>
    </row>
    <row r="185" spans="3:4" ht="15.75">
      <c r="C185" s="102"/>
      <c r="D185" s="102"/>
    </row>
    <row r="186" spans="3:4" ht="15.75">
      <c r="C186" s="102"/>
      <c r="D186" s="102"/>
    </row>
    <row r="187" spans="3:4" ht="15.75">
      <c r="C187" s="102"/>
      <c r="D187" s="102"/>
    </row>
    <row r="188" spans="3:4" ht="15.75">
      <c r="C188" s="102"/>
      <c r="D188" s="102"/>
    </row>
    <row r="189" spans="3:4" ht="15.75">
      <c r="C189" s="102"/>
      <c r="D189" s="102"/>
    </row>
    <row r="190" spans="3:4" ht="15.75">
      <c r="C190" s="102"/>
      <c r="D190" s="102"/>
    </row>
    <row r="191" spans="3:4" ht="15.75">
      <c r="C191" s="102"/>
      <c r="D191" s="102"/>
    </row>
    <row r="192" spans="3:4" ht="15.75">
      <c r="C192" s="102"/>
      <c r="D192" s="102"/>
    </row>
    <row r="193" spans="3:4" ht="15.75">
      <c r="C193" s="102"/>
      <c r="D193" s="102"/>
    </row>
    <row r="194" spans="3:4" ht="15.75">
      <c r="C194" s="102"/>
      <c r="D194" s="102"/>
    </row>
    <row r="195" spans="3:4" ht="15.75">
      <c r="C195" s="102"/>
      <c r="D195" s="102"/>
    </row>
    <row r="196" spans="3:4" ht="15.75">
      <c r="C196" s="102"/>
      <c r="D196" s="102"/>
    </row>
    <row r="197" spans="3:4" ht="15.75">
      <c r="C197" s="102"/>
      <c r="D197" s="102"/>
    </row>
    <row r="198" spans="3:4" ht="15.75">
      <c r="C198" s="102"/>
      <c r="D198" s="102"/>
    </row>
    <row r="199" spans="3:4" ht="15.75">
      <c r="C199" s="102"/>
      <c r="D199" s="102"/>
    </row>
    <row r="200" spans="3:4" ht="15.75">
      <c r="C200" s="102"/>
      <c r="D200" s="102"/>
    </row>
    <row r="201" spans="3:4" ht="15.75">
      <c r="C201" s="102"/>
      <c r="D201" s="102"/>
    </row>
    <row r="202" spans="3:4" ht="15.75">
      <c r="C202" s="102"/>
      <c r="D202" s="102"/>
    </row>
    <row r="203" spans="3:4" ht="15.75">
      <c r="C203" s="102"/>
      <c r="D203" s="102"/>
    </row>
    <row r="204" spans="3:4" ht="15.75">
      <c r="C204" s="102"/>
      <c r="D204" s="102"/>
    </row>
    <row r="205" spans="3:4" ht="15.75">
      <c r="C205" s="102"/>
      <c r="D205" s="102"/>
    </row>
    <row r="206" spans="3:4" ht="15.75">
      <c r="C206" s="102"/>
      <c r="D206" s="102"/>
    </row>
    <row r="207" spans="3:4" ht="15.75">
      <c r="C207" s="102"/>
      <c r="D207" s="102"/>
    </row>
    <row r="208" spans="3:4" ht="15.75">
      <c r="C208" s="102"/>
      <c r="D208" s="102"/>
    </row>
    <row r="209" spans="3:4" ht="15.75">
      <c r="C209" s="102"/>
      <c r="D209" s="102"/>
    </row>
    <row r="210" spans="3:4" ht="15.75">
      <c r="C210" s="102"/>
      <c r="D210" s="102"/>
    </row>
    <row r="211" spans="3:4" ht="15.75">
      <c r="C211" s="102"/>
      <c r="D211" s="102"/>
    </row>
    <row r="212" spans="3:4" ht="15.75">
      <c r="C212" s="102"/>
      <c r="D212" s="102"/>
    </row>
    <row r="213" spans="3:4" ht="15.75">
      <c r="C213" s="102"/>
      <c r="D213" s="102"/>
    </row>
    <row r="214" spans="3:4" ht="15.75">
      <c r="C214" s="102"/>
      <c r="D214" s="102"/>
    </row>
    <row r="215" spans="3:4" ht="15.75">
      <c r="C215" s="102"/>
      <c r="D215" s="102"/>
    </row>
    <row r="216" spans="3:4" ht="15.75">
      <c r="C216" s="102"/>
      <c r="D216" s="102"/>
    </row>
    <row r="217" spans="3:4" ht="15.75">
      <c r="C217" s="102"/>
      <c r="D217" s="102"/>
    </row>
    <row r="218" spans="3:4" ht="15.75">
      <c r="C218" s="102"/>
      <c r="D218" s="102"/>
    </row>
    <row r="219" spans="3:4" ht="15.75">
      <c r="C219" s="102"/>
      <c r="D219" s="102"/>
    </row>
    <row r="220" spans="3:4" ht="15.75">
      <c r="C220" s="102"/>
      <c r="D220" s="102"/>
    </row>
    <row r="221" spans="3:4" ht="15.75">
      <c r="C221" s="102"/>
      <c r="D221" s="102"/>
    </row>
    <row r="222" spans="3:4" ht="15.75">
      <c r="C222" s="102"/>
      <c r="D222" s="102"/>
    </row>
    <row r="223" spans="3:4" ht="15.75">
      <c r="C223" s="102"/>
      <c r="D223" s="102"/>
    </row>
    <row r="224" spans="3:4" ht="15.75">
      <c r="C224" s="102"/>
      <c r="D224" s="102"/>
    </row>
    <row r="225" spans="3:4" ht="15.75">
      <c r="C225" s="102"/>
      <c r="D225" s="102"/>
    </row>
    <row r="226" spans="3:4" ht="15.75">
      <c r="C226" s="102"/>
      <c r="D226" s="102"/>
    </row>
    <row r="227" spans="3:4" ht="15.75">
      <c r="C227" s="102"/>
      <c r="D227" s="102"/>
    </row>
    <row r="228" spans="3:4" ht="15.75">
      <c r="C228" s="102"/>
      <c r="D228" s="102"/>
    </row>
    <row r="229" spans="3:4" ht="15.75">
      <c r="C229" s="102"/>
      <c r="D229" s="102"/>
    </row>
    <row r="230" spans="3:4" ht="15.75">
      <c r="C230" s="102"/>
      <c r="D230" s="102"/>
    </row>
    <row r="231" spans="3:4" ht="15.75">
      <c r="C231" s="102"/>
      <c r="D231" s="102"/>
    </row>
    <row r="232" spans="3:4" ht="15.75">
      <c r="C232" s="102"/>
      <c r="D232" s="102"/>
    </row>
    <row r="233" spans="3:4" ht="15.75">
      <c r="C233" s="102"/>
      <c r="D233" s="102"/>
    </row>
    <row r="234" spans="3:4" ht="15.75">
      <c r="C234" s="102"/>
      <c r="D234" s="102"/>
    </row>
    <row r="235" spans="3:4" ht="15.75">
      <c r="C235" s="102"/>
      <c r="D235" s="102"/>
    </row>
    <row r="236" spans="3:4" ht="15.75">
      <c r="C236" s="102"/>
      <c r="D236" s="102"/>
    </row>
    <row r="237" spans="3:4" ht="15.75">
      <c r="C237" s="102"/>
      <c r="D237" s="102"/>
    </row>
    <row r="238" spans="3:4" ht="15.75">
      <c r="C238" s="102"/>
      <c r="D238" s="102"/>
    </row>
    <row r="239" spans="3:4" ht="15.75">
      <c r="C239" s="102"/>
      <c r="D239" s="102"/>
    </row>
    <row r="240" spans="3:4" ht="15.75">
      <c r="C240" s="102"/>
      <c r="D240" s="102"/>
    </row>
    <row r="241" spans="3:4" ht="15.75">
      <c r="C241" s="102"/>
      <c r="D241" s="102"/>
    </row>
    <row r="242" spans="3:4" ht="15.75">
      <c r="C242" s="102"/>
      <c r="D242" s="102"/>
    </row>
    <row r="243" spans="3:4" ht="15.75">
      <c r="C243" s="102"/>
      <c r="D243" s="102"/>
    </row>
    <row r="244" spans="3:4" ht="15.75">
      <c r="C244" s="102"/>
      <c r="D244" s="102"/>
    </row>
    <row r="245" spans="3:4" ht="15.75">
      <c r="C245" s="102"/>
      <c r="D245" s="102"/>
    </row>
    <row r="246" spans="3:4" ht="15.75">
      <c r="C246" s="102"/>
      <c r="D246" s="102"/>
    </row>
    <row r="247" spans="3:4" ht="15.75">
      <c r="C247" s="102"/>
      <c r="D247" s="102"/>
    </row>
    <row r="248" spans="3:4" ht="15.75">
      <c r="C248" s="102"/>
      <c r="D248" s="102"/>
    </row>
    <row r="249" spans="3:4" ht="15.75">
      <c r="C249" s="102"/>
      <c r="D249" s="102"/>
    </row>
    <row r="250" spans="3:4" ht="15.75">
      <c r="C250" s="102"/>
      <c r="D250" s="102"/>
    </row>
    <row r="251" spans="3:4" ht="15.75">
      <c r="C251" s="102"/>
      <c r="D251" s="102"/>
    </row>
    <row r="252" spans="3:4" ht="15.75">
      <c r="C252" s="102"/>
      <c r="D252" s="102"/>
    </row>
    <row r="253" spans="3:4" ht="15.75">
      <c r="C253" s="102"/>
      <c r="D253" s="102"/>
    </row>
    <row r="254" spans="3:4" ht="15.75">
      <c r="C254" s="102"/>
      <c r="D254" s="102"/>
    </row>
    <row r="255" spans="3:4" ht="15.75">
      <c r="C255" s="102"/>
      <c r="D255" s="102"/>
    </row>
    <row r="256" spans="3:4" ht="15.75">
      <c r="C256" s="102"/>
      <c r="D256" s="102"/>
    </row>
    <row r="257" spans="3:4" ht="15.75">
      <c r="C257" s="102"/>
      <c r="D257" s="102"/>
    </row>
    <row r="258" spans="3:4" ht="15.75">
      <c r="C258" s="102"/>
      <c r="D258" s="102"/>
    </row>
    <row r="259" spans="3:4" ht="15.75">
      <c r="C259" s="102"/>
      <c r="D259" s="102"/>
    </row>
    <row r="260" spans="3:4" ht="15.75">
      <c r="C260" s="102"/>
      <c r="D260" s="102"/>
    </row>
    <row r="261" spans="3:4" ht="15.75">
      <c r="C261" s="102"/>
      <c r="D261" s="102"/>
    </row>
    <row r="262" spans="3:4" ht="15.75">
      <c r="C262" s="102"/>
      <c r="D262" s="102"/>
    </row>
    <row r="263" spans="3:4" ht="15.75">
      <c r="C263" s="102"/>
      <c r="D263" s="102"/>
    </row>
    <row r="264" spans="3:4" ht="15.75">
      <c r="C264" s="102"/>
      <c r="D264" s="102"/>
    </row>
    <row r="265" spans="3:4" ht="15.75">
      <c r="C265" s="102"/>
      <c r="D265" s="102"/>
    </row>
    <row r="266" spans="3:4" ht="15.75">
      <c r="C266" s="102"/>
      <c r="D266" s="102"/>
    </row>
    <row r="267" spans="3:4" ht="15.75">
      <c r="C267" s="102"/>
      <c r="D267" s="102"/>
    </row>
    <row r="268" spans="3:4" ht="15.75">
      <c r="C268" s="102"/>
      <c r="D268" s="102"/>
    </row>
    <row r="269" spans="3:4" ht="15.75">
      <c r="C269" s="102"/>
      <c r="D269" s="102"/>
    </row>
    <row r="270" spans="3:4" ht="15.75">
      <c r="C270" s="102"/>
      <c r="D270" s="102"/>
    </row>
    <row r="271" spans="3:4" ht="15.75">
      <c r="C271" s="102"/>
      <c r="D271" s="102"/>
    </row>
    <row r="272" spans="3:4" ht="15.75">
      <c r="C272" s="102"/>
      <c r="D272" s="102"/>
    </row>
    <row r="273" spans="3:4" ht="15.75">
      <c r="C273" s="102"/>
      <c r="D273" s="102"/>
    </row>
    <row r="274" spans="3:4" ht="15.75">
      <c r="C274" s="102"/>
      <c r="D274" s="102"/>
    </row>
    <row r="275" spans="3:4" ht="15.75">
      <c r="C275" s="102"/>
      <c r="D275" s="102"/>
    </row>
    <row r="276" spans="3:4" ht="15.75">
      <c r="C276" s="102"/>
      <c r="D276" s="102"/>
    </row>
    <row r="277" spans="3:4" ht="15.75">
      <c r="C277" s="102"/>
      <c r="D277" s="102"/>
    </row>
    <row r="278" spans="3:4" ht="15.75">
      <c r="C278" s="102"/>
      <c r="D278" s="102"/>
    </row>
    <row r="279" spans="3:4" ht="15.75">
      <c r="C279" s="102"/>
      <c r="D279" s="102"/>
    </row>
    <row r="280" spans="3:4" ht="15.75">
      <c r="C280" s="102"/>
      <c r="D280" s="102"/>
    </row>
    <row r="281" spans="3:4" ht="15.75">
      <c r="C281" s="102"/>
      <c r="D281" s="102"/>
    </row>
    <row r="282" spans="3:4" ht="15.75">
      <c r="C282" s="102"/>
      <c r="D282" s="102"/>
    </row>
    <row r="283" spans="3:4" ht="15.75">
      <c r="C283" s="102"/>
      <c r="D283" s="102"/>
    </row>
    <row r="284" spans="3:4" ht="15.75">
      <c r="C284" s="102"/>
      <c r="D284" s="102"/>
    </row>
    <row r="285" spans="3:4" ht="15.75">
      <c r="C285" s="102"/>
      <c r="D285" s="102"/>
    </row>
    <row r="286" spans="3:4" ht="15.75">
      <c r="C286" s="102"/>
      <c r="D286" s="102"/>
    </row>
    <row r="287" spans="3:4" ht="15.75">
      <c r="C287" s="102"/>
      <c r="D287" s="102"/>
    </row>
    <row r="288" spans="3:4" ht="15.75">
      <c r="C288" s="102"/>
      <c r="D288" s="102"/>
    </row>
    <row r="289" spans="3:4" ht="15.75">
      <c r="C289" s="102"/>
      <c r="D289" s="102"/>
    </row>
    <row r="290" spans="3:4" ht="15.75">
      <c r="C290" s="102"/>
      <c r="D290" s="102"/>
    </row>
    <row r="291" spans="3:4" ht="15.75">
      <c r="C291" s="102"/>
      <c r="D291" s="102"/>
    </row>
    <row r="292" spans="3:4" ht="15.75">
      <c r="C292" s="102"/>
      <c r="D292" s="102"/>
    </row>
    <row r="293" spans="3:4" ht="15.75">
      <c r="C293" s="102"/>
      <c r="D293" s="102"/>
    </row>
    <row r="294" spans="3:4" ht="15.75">
      <c r="C294" s="102"/>
      <c r="D294" s="102"/>
    </row>
    <row r="295" spans="3:4" ht="15.75">
      <c r="C295" s="102"/>
      <c r="D295" s="102"/>
    </row>
    <row r="296" spans="3:4" ht="15.75">
      <c r="C296" s="102"/>
      <c r="D296" s="102"/>
    </row>
    <row r="297" spans="3:4" ht="15.75">
      <c r="C297" s="102"/>
      <c r="D297" s="102"/>
    </row>
    <row r="298" spans="3:4" ht="15.75">
      <c r="C298" s="102"/>
      <c r="D298" s="102"/>
    </row>
    <row r="299" spans="3:4" ht="15.75">
      <c r="C299" s="102"/>
      <c r="D299" s="102"/>
    </row>
    <row r="300" spans="3:4" ht="15.75">
      <c r="C300" s="102"/>
      <c r="D300" s="102"/>
    </row>
    <row r="301" spans="3:4" ht="15.75">
      <c r="C301" s="102"/>
      <c r="D301" s="102"/>
    </row>
    <row r="302" spans="3:4" ht="15.75">
      <c r="C302" s="102"/>
      <c r="D302" s="102"/>
    </row>
    <row r="303" spans="3:4" ht="15.75">
      <c r="C303" s="102"/>
      <c r="D303" s="102"/>
    </row>
    <row r="304" spans="3:4" ht="15.75">
      <c r="C304" s="102"/>
      <c r="D304" s="102"/>
    </row>
    <row r="305" spans="3:4" ht="15.75">
      <c r="C305" s="102"/>
      <c r="D305" s="102"/>
    </row>
    <row r="306" spans="3:4" ht="15.75">
      <c r="C306" s="102"/>
      <c r="D306" s="102"/>
    </row>
    <row r="307" spans="3:4" ht="15.75">
      <c r="C307" s="102"/>
      <c r="D307" s="102"/>
    </row>
    <row r="308" spans="3:4" ht="15.75">
      <c r="C308" s="102"/>
      <c r="D308" s="102"/>
    </row>
    <row r="309" spans="3:4" ht="15.75">
      <c r="C309" s="102"/>
      <c r="D309" s="102"/>
    </row>
    <row r="310" spans="3:4" ht="15.75">
      <c r="C310" s="102"/>
      <c r="D310" s="102"/>
    </row>
    <row r="311" spans="3:4" ht="15.75">
      <c r="C311" s="102"/>
      <c r="D311" s="102"/>
    </row>
    <row r="312" spans="3:4" ht="15.75">
      <c r="C312" s="102"/>
      <c r="D312" s="102"/>
    </row>
    <row r="313" spans="3:4" ht="15.75">
      <c r="C313" s="102"/>
      <c r="D313" s="102"/>
    </row>
    <row r="314" spans="3:4" ht="15.75">
      <c r="C314" s="102"/>
      <c r="D314" s="102"/>
    </row>
    <row r="315" spans="3:4" ht="15.75">
      <c r="C315" s="102"/>
      <c r="D315" s="102"/>
    </row>
    <row r="316" spans="3:4" ht="15.75">
      <c r="C316" s="102"/>
      <c r="D316" s="102"/>
    </row>
    <row r="317" spans="3:4" ht="15.75">
      <c r="C317" s="102"/>
      <c r="D317" s="102"/>
    </row>
    <row r="318" spans="3:4" ht="15.75">
      <c r="C318" s="102"/>
      <c r="D318" s="102"/>
    </row>
    <row r="319" spans="3:4" ht="15.75">
      <c r="C319" s="102"/>
      <c r="D319" s="102"/>
    </row>
    <row r="320" spans="3:4" ht="15.75">
      <c r="C320" s="102"/>
      <c r="D320" s="102"/>
    </row>
    <row r="321" spans="3:4" ht="15.75">
      <c r="C321" s="102"/>
      <c r="D321" s="102"/>
    </row>
    <row r="322" spans="3:4" ht="15.75">
      <c r="C322" s="102"/>
      <c r="D322" s="102"/>
    </row>
    <row r="323" spans="3:4" ht="15.75">
      <c r="C323" s="102"/>
      <c r="D323" s="102"/>
    </row>
    <row r="324" spans="3:4" ht="15.75">
      <c r="C324" s="102"/>
      <c r="D324" s="102"/>
    </row>
    <row r="325" spans="3:4" ht="15.75">
      <c r="C325" s="102"/>
      <c r="D325" s="102"/>
    </row>
    <row r="326" spans="3:4" ht="15.75">
      <c r="C326" s="102"/>
      <c r="D326" s="102"/>
    </row>
    <row r="327" spans="3:4" ht="15.75">
      <c r="C327" s="102"/>
      <c r="D327" s="102"/>
    </row>
    <row r="328" spans="3:4" ht="15.75">
      <c r="C328" s="102"/>
      <c r="D328" s="102"/>
    </row>
    <row r="329" spans="3:4" ht="15.75">
      <c r="C329" s="102"/>
      <c r="D329" s="102"/>
    </row>
    <row r="330" spans="3:4" ht="15.75">
      <c r="C330" s="102"/>
      <c r="D330" s="102"/>
    </row>
    <row r="331" spans="3:4" ht="15.75">
      <c r="C331" s="102"/>
      <c r="D331" s="102"/>
    </row>
    <row r="332" spans="3:4" ht="15.75">
      <c r="C332" s="102"/>
      <c r="D332" s="102"/>
    </row>
    <row r="333" spans="3:4" ht="15.75">
      <c r="C333" s="102"/>
      <c r="D333" s="102"/>
    </row>
    <row r="334" spans="3:4" ht="15.75">
      <c r="C334" s="102"/>
      <c r="D334" s="102"/>
    </row>
    <row r="335" spans="3:4" ht="15.75">
      <c r="C335" s="102"/>
      <c r="D335" s="102"/>
    </row>
    <row r="336" spans="3:4" ht="15.75">
      <c r="C336" s="102"/>
      <c r="D336" s="102"/>
    </row>
    <row r="337" spans="3:4" ht="15.75">
      <c r="C337" s="102"/>
      <c r="D337" s="102"/>
    </row>
    <row r="338" spans="3:4" ht="15.75">
      <c r="C338" s="102"/>
      <c r="D338" s="102"/>
    </row>
    <row r="339" spans="3:4" ht="15.75">
      <c r="C339" s="102"/>
      <c r="D339" s="102"/>
    </row>
    <row r="340" spans="3:4" ht="15.75">
      <c r="C340" s="102"/>
      <c r="D340" s="102"/>
    </row>
    <row r="341" spans="3:4" ht="15.75">
      <c r="C341" s="102"/>
      <c r="D341" s="102"/>
    </row>
    <row r="342" spans="3:4" ht="15.75">
      <c r="C342" s="102"/>
      <c r="D342" s="102"/>
    </row>
    <row r="343" spans="3:4" ht="15.75">
      <c r="C343" s="102"/>
      <c r="D343" s="102"/>
    </row>
    <row r="344" spans="3:4" ht="15.75">
      <c r="C344" s="102"/>
      <c r="D344" s="102"/>
    </row>
    <row r="345" spans="3:4" ht="15.75">
      <c r="C345" s="102"/>
      <c r="D345" s="102"/>
    </row>
    <row r="346" spans="3:4" ht="15.75">
      <c r="C346" s="102"/>
      <c r="D346" s="102"/>
    </row>
    <row r="347" spans="3:4" ht="15.75">
      <c r="C347" s="102"/>
      <c r="D347" s="102"/>
    </row>
    <row r="348" spans="3:4" ht="15.75">
      <c r="C348" s="102"/>
      <c r="D348" s="102"/>
    </row>
    <row r="349" spans="3:4" ht="15.75">
      <c r="C349" s="102"/>
      <c r="D349" s="102"/>
    </row>
    <row r="350" spans="3:4" ht="15.75">
      <c r="C350" s="102"/>
      <c r="D350" s="102"/>
    </row>
    <row r="351" spans="3:4" ht="15.75">
      <c r="C351" s="102"/>
      <c r="D351" s="102"/>
    </row>
    <row r="352" spans="3:4" ht="15.75">
      <c r="C352" s="102"/>
      <c r="D352" s="102"/>
    </row>
    <row r="353" spans="3:4" ht="15.75">
      <c r="C353" s="102"/>
      <c r="D353" s="102"/>
    </row>
    <row r="354" spans="3:4" ht="15.75">
      <c r="C354" s="102"/>
      <c r="D354" s="102"/>
    </row>
    <row r="355" spans="3:4" ht="15.75">
      <c r="C355" s="102"/>
      <c r="D355" s="102"/>
    </row>
    <row r="356" spans="3:4" ht="15.75">
      <c r="C356" s="102"/>
      <c r="D356" s="102"/>
    </row>
    <row r="357" spans="3:4" ht="15.75">
      <c r="C357" s="102"/>
      <c r="D357" s="102"/>
    </row>
    <row r="358" spans="3:4" ht="15.75">
      <c r="C358" s="102"/>
      <c r="D358" s="102"/>
    </row>
    <row r="359" spans="3:4" ht="15.75">
      <c r="C359" s="102"/>
      <c r="D359" s="102"/>
    </row>
    <row r="360" spans="3:4" ht="15.75">
      <c r="C360" s="102"/>
      <c r="D360" s="102"/>
    </row>
    <row r="361" spans="3:4" ht="15.75">
      <c r="C361" s="102"/>
      <c r="D361" s="102"/>
    </row>
    <row r="362" spans="3:4" ht="15.75">
      <c r="C362" s="102"/>
      <c r="D362" s="102"/>
    </row>
    <row r="363" spans="3:4" ht="15.75">
      <c r="C363" s="102"/>
      <c r="D363" s="102"/>
    </row>
    <row r="364" spans="3:4" ht="15.75">
      <c r="C364" s="102"/>
      <c r="D364" s="102"/>
    </row>
    <row r="365" spans="3:4" ht="15.75">
      <c r="C365" s="102"/>
      <c r="D365" s="102"/>
    </row>
    <row r="366" spans="3:4" ht="15.75">
      <c r="C366" s="102"/>
      <c r="D366" s="102"/>
    </row>
    <row r="367" spans="3:4" ht="15.75">
      <c r="C367" s="102"/>
      <c r="D367" s="102"/>
    </row>
    <row r="368" spans="3:4" ht="15.75">
      <c r="C368" s="102"/>
      <c r="D368" s="102"/>
    </row>
    <row r="369" spans="3:4" ht="15.75">
      <c r="C369" s="102"/>
      <c r="D369" s="102"/>
    </row>
    <row r="370" spans="3:4" ht="15.75">
      <c r="C370" s="102"/>
      <c r="D370" s="102"/>
    </row>
    <row r="371" spans="3:4" ht="15.75">
      <c r="C371" s="102"/>
      <c r="D371" s="102"/>
    </row>
    <row r="372" spans="3:4" ht="15.75">
      <c r="C372" s="102"/>
      <c r="D372" s="102"/>
    </row>
    <row r="373" spans="3:4" ht="15.75">
      <c r="C373" s="102"/>
      <c r="D373" s="102"/>
    </row>
    <row r="374" spans="3:4" ht="15.75">
      <c r="C374" s="102"/>
      <c r="D374" s="102"/>
    </row>
    <row r="375" spans="3:4" ht="15.75">
      <c r="C375" s="102"/>
      <c r="D375" s="102"/>
    </row>
    <row r="376" spans="3:4" ht="15.75">
      <c r="C376" s="102"/>
      <c r="D376" s="102"/>
    </row>
    <row r="377" spans="3:4" ht="15.75">
      <c r="C377" s="102"/>
      <c r="D377" s="102"/>
    </row>
    <row r="378" spans="3:4" ht="15.75">
      <c r="C378" s="102"/>
      <c r="D378" s="102"/>
    </row>
    <row r="379" spans="3:4" ht="15.75">
      <c r="C379" s="102"/>
      <c r="D379" s="102"/>
    </row>
    <row r="380" spans="3:4" ht="15.75">
      <c r="C380" s="102"/>
      <c r="D380" s="102"/>
    </row>
    <row r="381" spans="3:4" ht="15.75">
      <c r="C381" s="102"/>
      <c r="D381" s="102"/>
    </row>
    <row r="382" spans="3:4" ht="15.75">
      <c r="C382" s="102"/>
      <c r="D382" s="102"/>
    </row>
    <row r="383" spans="3:4" ht="15.75">
      <c r="C383" s="102"/>
      <c r="D383" s="102"/>
    </row>
    <row r="384" spans="3:4" ht="15.75">
      <c r="C384" s="102"/>
      <c r="D384" s="102"/>
    </row>
    <row r="385" spans="3:4" ht="15.75">
      <c r="C385" s="102"/>
      <c r="D385" s="102"/>
    </row>
    <row r="386" spans="3:4" ht="15.75">
      <c r="C386" s="102"/>
      <c r="D386" s="102"/>
    </row>
    <row r="387" spans="3:4" ht="15.75">
      <c r="C387" s="102"/>
      <c r="D387" s="102"/>
    </row>
    <row r="388" spans="3:4" ht="15.75">
      <c r="C388" s="102"/>
      <c r="D388" s="102"/>
    </row>
    <row r="389" spans="3:4" ht="15.75">
      <c r="C389" s="102"/>
      <c r="D389" s="102"/>
    </row>
    <row r="390" spans="3:4" ht="15.75">
      <c r="C390" s="102"/>
      <c r="D390" s="102"/>
    </row>
    <row r="391" spans="3:4" ht="15.75">
      <c r="C391" s="102"/>
      <c r="D391" s="102"/>
    </row>
    <row r="392" spans="3:4" ht="15.75">
      <c r="C392" s="102"/>
      <c r="D392" s="102"/>
    </row>
    <row r="393" spans="3:4" ht="15.75">
      <c r="C393" s="102"/>
      <c r="D393" s="102"/>
    </row>
    <row r="394" spans="3:4" ht="15.75">
      <c r="C394" s="102"/>
      <c r="D394" s="102"/>
    </row>
    <row r="395" spans="3:4" ht="15.75">
      <c r="C395" s="102"/>
      <c r="D395" s="102"/>
    </row>
    <row r="396" spans="3:4" ht="15.75">
      <c r="C396" s="102"/>
      <c r="D396" s="102"/>
    </row>
    <row r="397" spans="3:4" ht="15.75">
      <c r="C397" s="102"/>
      <c r="D397" s="102"/>
    </row>
    <row r="398" spans="3:4" ht="15.75">
      <c r="C398" s="102"/>
      <c r="D398" s="102"/>
    </row>
    <row r="399" spans="3:4" ht="15.75">
      <c r="C399" s="102"/>
      <c r="D399" s="102"/>
    </row>
    <row r="400" spans="3:4" ht="15.75">
      <c r="C400" s="102"/>
      <c r="D400" s="102"/>
    </row>
    <row r="401" spans="3:4" ht="15.75">
      <c r="C401" s="102"/>
      <c r="D401" s="102"/>
    </row>
    <row r="402" spans="3:4" ht="15.75">
      <c r="C402" s="102"/>
      <c r="D402" s="102"/>
    </row>
    <row r="403" spans="3:4" ht="15.75">
      <c r="C403" s="102"/>
      <c r="D403" s="102"/>
    </row>
    <row r="404" spans="3:4" ht="15.75">
      <c r="C404" s="102"/>
      <c r="D404" s="102"/>
    </row>
    <row r="405" spans="3:4" ht="15.75">
      <c r="C405" s="102"/>
      <c r="D405" s="102"/>
    </row>
    <row r="406" spans="3:4" ht="15.75">
      <c r="C406" s="102"/>
      <c r="D406" s="102"/>
    </row>
    <row r="407" spans="3:4" ht="15.75">
      <c r="C407" s="102"/>
      <c r="D407" s="102"/>
    </row>
    <row r="408" spans="3:4" ht="15.75">
      <c r="C408" s="102"/>
      <c r="D408" s="102"/>
    </row>
    <row r="409" spans="3:4" ht="15.75">
      <c r="C409" s="102"/>
      <c r="D409" s="102"/>
    </row>
    <row r="410" spans="3:4" ht="15.75">
      <c r="C410" s="102"/>
      <c r="D410" s="102"/>
    </row>
    <row r="411" spans="3:4" ht="15.75">
      <c r="C411" s="102"/>
      <c r="D411" s="102"/>
    </row>
    <row r="412" spans="3:4" ht="15.75">
      <c r="C412" s="102"/>
      <c r="D412" s="102"/>
    </row>
    <row r="413" spans="3:4" ht="15.75">
      <c r="C413" s="102"/>
      <c r="D413" s="102"/>
    </row>
    <row r="414" spans="3:4" ht="15.75">
      <c r="C414" s="102"/>
      <c r="D414" s="102"/>
    </row>
    <row r="415" spans="3:4" ht="15.75">
      <c r="C415" s="102"/>
      <c r="D415" s="102"/>
    </row>
    <row r="416" spans="3:4" ht="15.75">
      <c r="C416" s="102"/>
      <c r="D416" s="102"/>
    </row>
    <row r="417" spans="3:4" ht="15.75">
      <c r="C417" s="102"/>
      <c r="D417" s="102"/>
    </row>
    <row r="418" spans="3:4" ht="15.75">
      <c r="C418" s="102"/>
      <c r="D418" s="102"/>
    </row>
    <row r="419" spans="3:4" ht="15.75">
      <c r="C419" s="102"/>
      <c r="D419" s="102"/>
    </row>
    <row r="420" spans="3:4" ht="15.75">
      <c r="C420" s="102"/>
      <c r="D420" s="102"/>
    </row>
    <row r="421" spans="3:4" ht="15.75">
      <c r="C421" s="102"/>
      <c r="D421" s="102"/>
    </row>
    <row r="422" spans="3:4" ht="15.75">
      <c r="C422" s="102"/>
      <c r="D422" s="102"/>
    </row>
    <row r="423" spans="3:4" ht="15.75">
      <c r="C423" s="102"/>
      <c r="D423" s="102"/>
    </row>
    <row r="424" spans="3:4" ht="15.75">
      <c r="C424" s="102"/>
      <c r="D424" s="102"/>
    </row>
    <row r="425" spans="3:4" ht="15.75">
      <c r="C425" s="102"/>
      <c r="D425" s="102"/>
    </row>
    <row r="426" spans="3:4" ht="15.75">
      <c r="C426" s="102"/>
      <c r="D426" s="102"/>
    </row>
    <row r="427" spans="3:4" ht="15.75">
      <c r="C427" s="102"/>
      <c r="D427" s="102"/>
    </row>
    <row r="428" spans="3:4" ht="15.75">
      <c r="C428" s="102"/>
      <c r="D428" s="102"/>
    </row>
    <row r="429" spans="3:4" ht="15.75">
      <c r="C429" s="102"/>
      <c r="D429" s="102"/>
    </row>
    <row r="430" spans="3:4" ht="15.75">
      <c r="C430" s="102"/>
      <c r="D430" s="102"/>
    </row>
    <row r="431" spans="3:4" ht="15.75">
      <c r="C431" s="102"/>
      <c r="D431" s="102"/>
    </row>
    <row r="432" spans="3:4" ht="15.75">
      <c r="C432" s="102"/>
      <c r="D432" s="102"/>
    </row>
    <row r="433" spans="3:4" ht="15.75">
      <c r="C433" s="102"/>
      <c r="D433" s="102"/>
    </row>
    <row r="434" spans="3:4" ht="15.75">
      <c r="C434" s="102"/>
      <c r="D434" s="102"/>
    </row>
    <row r="435" spans="3:4" ht="15.75">
      <c r="C435" s="102"/>
      <c r="D435" s="102"/>
    </row>
  </sheetData>
  <mergeCells count="8"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43" bottom="0.39" header="0.24" footer="0.23"/>
  <pageSetup horizontalDpi="600" verticalDpi="600" orientation="portrait" paperSize="9" scale="90" r:id="rId1"/>
  <headerFooter alignWithMargins="0">
    <oddHeader>&amp;R&amp;"Times New Roman CE,Dőlt"4.sz. táblázat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435"/>
  <sheetViews>
    <sheetView workbookViewId="0" topLeftCell="A1">
      <pane xSplit="4" topLeftCell="E1" activePane="topRight" state="frozen"/>
      <selection pane="topLeft" activeCell="A4" sqref="A4"/>
      <selection pane="topRight" activeCell="D43" sqref="D43"/>
    </sheetView>
  </sheetViews>
  <sheetFormatPr defaultColWidth="9.33203125" defaultRowHeight="12.75"/>
  <cols>
    <col min="1" max="1" width="46.66015625" style="86" customWidth="1"/>
    <col min="2" max="2" width="17.83203125" style="86" customWidth="1"/>
    <col min="3" max="3" width="18.16015625" style="86" customWidth="1"/>
    <col min="4" max="4" width="18.33203125" style="86" customWidth="1"/>
    <col min="5" max="16384" width="12" style="86" customWidth="1"/>
  </cols>
  <sheetData>
    <row r="1" spans="1:4" ht="15.75">
      <c r="A1" s="127" t="s">
        <v>44</v>
      </c>
      <c r="B1" s="127"/>
      <c r="C1" s="127"/>
      <c r="D1" s="127"/>
    </row>
    <row r="2" spans="1:4" ht="15.75">
      <c r="A2" s="127" t="s">
        <v>93</v>
      </c>
      <c r="B2" s="127"/>
      <c r="C2" s="127"/>
      <c r="D2" s="127"/>
    </row>
    <row r="3" spans="1:4" ht="15.75">
      <c r="A3" s="128" t="s">
        <v>97</v>
      </c>
      <c r="B3" s="129"/>
      <c r="C3" s="129"/>
      <c r="D3" s="129"/>
    </row>
    <row r="4" spans="1:4" ht="6.75" customHeight="1">
      <c r="A4" s="87"/>
      <c r="B4" s="87"/>
      <c r="C4" s="87"/>
      <c r="D4" s="88"/>
    </row>
    <row r="5" spans="1:4" ht="28.5" customHeight="1">
      <c r="A5" s="135" t="s">
        <v>45</v>
      </c>
      <c r="B5" s="130" t="s">
        <v>46</v>
      </c>
      <c r="C5" s="133" t="s">
        <v>47</v>
      </c>
      <c r="D5" s="134"/>
    </row>
    <row r="6" spans="1:4" ht="28.5" customHeight="1">
      <c r="A6" s="136"/>
      <c r="B6" s="131"/>
      <c r="C6" s="130" t="s">
        <v>48</v>
      </c>
      <c r="D6" s="130" t="s">
        <v>49</v>
      </c>
    </row>
    <row r="7" spans="1:4" ht="27" customHeight="1">
      <c r="A7" s="137"/>
      <c r="B7" s="132"/>
      <c r="C7" s="132"/>
      <c r="D7" s="132"/>
    </row>
    <row r="8" spans="1:4" ht="24" customHeight="1">
      <c r="A8" s="89" t="s">
        <v>50</v>
      </c>
      <c r="B8" s="89"/>
      <c r="C8" s="89"/>
      <c r="D8" s="89"/>
    </row>
    <row r="9" spans="1:4" ht="15.75">
      <c r="A9" s="90" t="s">
        <v>51</v>
      </c>
      <c r="B9" s="35">
        <f>'[2]heves'!$M44</f>
        <v>8929</v>
      </c>
      <c r="C9" s="36">
        <f>B9/$B$11*100</f>
        <v>53.42547717345779</v>
      </c>
      <c r="D9" s="36">
        <f>'[2]heves'!$M3/'[2]heves'!$M$5*100</f>
        <v>53.132748106949</v>
      </c>
    </row>
    <row r="10" spans="1:4" s="92" customFormat="1" ht="15.75">
      <c r="A10" s="91" t="s">
        <v>52</v>
      </c>
      <c r="B10" s="38">
        <f>'[2]heves'!$M45</f>
        <v>7784</v>
      </c>
      <c r="C10" s="39">
        <f>B10/$B$11*100</f>
        <v>46.574522826542214</v>
      </c>
      <c r="D10" s="39">
        <f>'[2]heves'!$M4/'[2]heves'!$M$5*100</f>
        <v>46.86725189305099</v>
      </c>
    </row>
    <row r="11" spans="1:4" s="94" customFormat="1" ht="20.25" customHeight="1">
      <c r="A11" s="93" t="s">
        <v>53</v>
      </c>
      <c r="B11" s="42">
        <f>'[2]heves'!$M46</f>
        <v>16713</v>
      </c>
      <c r="C11" s="43">
        <f>B11/$B$11*100</f>
        <v>100</v>
      </c>
      <c r="D11" s="43">
        <f>SUM(D9:D10)</f>
        <v>100</v>
      </c>
    </row>
    <row r="12" spans="1:4" s="92" customFormat="1" ht="24" customHeight="1">
      <c r="A12" s="95" t="s">
        <v>54</v>
      </c>
      <c r="B12" s="38"/>
      <c r="C12" s="39"/>
      <c r="D12" s="39"/>
    </row>
    <row r="13" spans="1:4" ht="15.75">
      <c r="A13" s="90" t="s">
        <v>55</v>
      </c>
      <c r="B13" s="35">
        <f>'[2]heves'!$M48</f>
        <v>5410</v>
      </c>
      <c r="C13" s="36">
        <f aca="true" t="shared" si="0" ref="C13:C18">B13/$B$11*100</f>
        <v>32.37001136839586</v>
      </c>
      <c r="D13" s="36">
        <f>'[2]heves'!$M7/'[2]heves'!$M$5*100</f>
        <v>33.63264759096696</v>
      </c>
    </row>
    <row r="14" spans="1:4" s="92" customFormat="1" ht="15.75">
      <c r="A14" s="91" t="s">
        <v>56</v>
      </c>
      <c r="B14" s="38">
        <f>'[2]heves'!$M49</f>
        <v>4211</v>
      </c>
      <c r="C14" s="39">
        <f t="shared" si="0"/>
        <v>25.19595524442051</v>
      </c>
      <c r="D14" s="39">
        <f>'[2]heves'!$M8/'[2]heves'!$M$5*100</f>
        <v>24.11713462440528</v>
      </c>
    </row>
    <row r="15" spans="1:4" ht="15.75">
      <c r="A15" s="90" t="s">
        <v>57</v>
      </c>
      <c r="B15" s="35">
        <f>'[2]heves'!$M50</f>
        <v>4623</v>
      </c>
      <c r="C15" s="36">
        <f t="shared" si="0"/>
        <v>27.66110213606175</v>
      </c>
      <c r="D15" s="36">
        <f>'[2]heves'!$M9/'[2]heves'!$M$5*100</f>
        <v>26.221269181799904</v>
      </c>
    </row>
    <row r="16" spans="1:4" s="92" customFormat="1" ht="15.75">
      <c r="A16" s="91" t="s">
        <v>58</v>
      </c>
      <c r="B16" s="38">
        <f>'[2]heves'!$M51</f>
        <v>14244</v>
      </c>
      <c r="C16" s="39">
        <f t="shared" si="0"/>
        <v>85.22706874887812</v>
      </c>
      <c r="D16" s="39">
        <f>'[2]heves'!$M10/'[2]heves'!$M$5*100</f>
        <v>83.97105139717215</v>
      </c>
    </row>
    <row r="17" spans="1:4" ht="15.75">
      <c r="A17" s="90" t="s">
        <v>59</v>
      </c>
      <c r="B17" s="35">
        <f>'[2]heves'!$M52</f>
        <v>2469</v>
      </c>
      <c r="C17" s="36">
        <f t="shared" si="0"/>
        <v>14.772931251121882</v>
      </c>
      <c r="D17" s="36">
        <f>'[2]heves'!$M11/'[2]heves'!$M$5*100</f>
        <v>16.02894860282785</v>
      </c>
    </row>
    <row r="18" spans="1:4" s="97" customFormat="1" ht="20.25" customHeight="1">
      <c r="A18" s="96" t="s">
        <v>53</v>
      </c>
      <c r="B18" s="47">
        <f>'[2]heves'!$M53</f>
        <v>16713</v>
      </c>
      <c r="C18" s="48">
        <f t="shared" si="0"/>
        <v>100</v>
      </c>
      <c r="D18" s="48">
        <f>SUM(D16:D17)</f>
        <v>100</v>
      </c>
    </row>
    <row r="19" spans="1:4" ht="24" customHeight="1">
      <c r="A19" s="98" t="s">
        <v>60</v>
      </c>
      <c r="B19" s="35"/>
      <c r="C19" s="36"/>
      <c r="D19" s="36"/>
    </row>
    <row r="20" spans="1:5" s="92" customFormat="1" ht="15.75">
      <c r="A20" s="91" t="s">
        <v>61</v>
      </c>
      <c r="B20" s="38">
        <f>'[2]heves'!$M55</f>
        <v>519</v>
      </c>
      <c r="C20" s="39">
        <f aca="true" t="shared" si="1" ref="C20:C26">B20/$B$11*100</f>
        <v>3.1053670795189374</v>
      </c>
      <c r="D20" s="39">
        <f>'[2]heves'!$M14/'[2]heves'!$M$5*100</f>
        <v>3.2098103598472156</v>
      </c>
      <c r="E20" s="99"/>
    </row>
    <row r="21" spans="1:4" ht="15.75">
      <c r="A21" s="90" t="s">
        <v>62</v>
      </c>
      <c r="B21" s="35">
        <f>'[2]heves'!$M56</f>
        <v>2285</v>
      </c>
      <c r="C21" s="36">
        <f t="shared" si="1"/>
        <v>13.67199186262191</v>
      </c>
      <c r="D21" s="36">
        <f>'[2]heves'!$M15/'[2]heves'!$M$5*100</f>
        <v>13.998525765596732</v>
      </c>
    </row>
    <row r="22" spans="1:4" s="92" customFormat="1" ht="15.75">
      <c r="A22" s="91" t="s">
        <v>63</v>
      </c>
      <c r="B22" s="38">
        <f>'[2]heves'!$M57</f>
        <v>5016</v>
      </c>
      <c r="C22" s="39">
        <f t="shared" si="1"/>
        <v>30.012565069107882</v>
      </c>
      <c r="D22" s="39">
        <f>'[2]heves'!$M16/'[2]heves'!$M$5*100</f>
        <v>29.410976345238893</v>
      </c>
    </row>
    <row r="23" spans="1:4" ht="15.75">
      <c r="A23" s="90" t="s">
        <v>64</v>
      </c>
      <c r="B23" s="35">
        <f>'[2]heves'!$M58</f>
        <v>3977</v>
      </c>
      <c r="C23" s="36">
        <f t="shared" si="1"/>
        <v>23.79584754382816</v>
      </c>
      <c r="D23" s="36">
        <f>'[2]heves'!$M17/'[2]heves'!$M$5*100</f>
        <v>23.688266434363065</v>
      </c>
    </row>
    <row r="24" spans="1:4" s="92" customFormat="1" ht="15.75">
      <c r="A24" s="91" t="s">
        <v>65</v>
      </c>
      <c r="B24" s="38">
        <f>'[2]heves'!$M59</f>
        <v>3710</v>
      </c>
      <c r="C24" s="39">
        <f t="shared" si="1"/>
        <v>22.19828875725483</v>
      </c>
      <c r="D24" s="39">
        <f>'[2]heves'!$M18/'[2]heves'!$M$5*100</f>
        <v>22.910942839911545</v>
      </c>
    </row>
    <row r="25" spans="1:4" ht="15.75">
      <c r="A25" s="90" t="s">
        <v>66</v>
      </c>
      <c r="B25" s="35">
        <f>'[2]heves'!$M60</f>
        <v>1206</v>
      </c>
      <c r="C25" s="36">
        <f t="shared" si="1"/>
        <v>7.215939687668282</v>
      </c>
      <c r="D25" s="36">
        <f>'[2]heves'!$M19/'[2]heves'!$M$5*100</f>
        <v>6.781478255042551</v>
      </c>
    </row>
    <row r="26" spans="1:4" s="97" customFormat="1" ht="22.5" customHeight="1">
      <c r="A26" s="96" t="s">
        <v>53</v>
      </c>
      <c r="B26" s="47">
        <f>'[2]heves'!$M61</f>
        <v>16713</v>
      </c>
      <c r="C26" s="48">
        <f t="shared" si="1"/>
        <v>100</v>
      </c>
      <c r="D26" s="48">
        <f>SUM(D20:D25)</f>
        <v>100.00000000000001</v>
      </c>
    </row>
    <row r="27" spans="1:4" ht="23.25" customHeight="1">
      <c r="A27" s="98" t="s">
        <v>96</v>
      </c>
      <c r="B27" s="35"/>
      <c r="C27" s="36"/>
      <c r="D27" s="36">
        <f>'[2]heves'!$M21/'[2]heves'!$M$5*100</f>
        <v>0</v>
      </c>
    </row>
    <row r="28" spans="1:4" s="92" customFormat="1" ht="15.75">
      <c r="A28" s="91" t="s">
        <v>67</v>
      </c>
      <c r="B28" s="38">
        <f>'[2]heves'!$M63</f>
        <v>1706</v>
      </c>
      <c r="C28" s="39">
        <f aca="true" t="shared" si="2" ref="C28:C34">B28/$B$11*100</f>
        <v>10.207622808592113</v>
      </c>
      <c r="D28" s="39">
        <f>'[2]heves'!$M22/'[2]heves'!$M$5*100</f>
        <v>10.078402465992092</v>
      </c>
    </row>
    <row r="29" spans="1:4" ht="15.75">
      <c r="A29" s="90" t="s">
        <v>68</v>
      </c>
      <c r="B29" s="35">
        <f>'[2]heves'!$M64</f>
        <v>5969</v>
      </c>
      <c r="C29" s="36">
        <f t="shared" si="2"/>
        <v>35.7147130975887</v>
      </c>
      <c r="D29" s="36">
        <f>'[2]heves'!$M23/'[2]heves'!$M$5*100</f>
        <v>35.9579173088521</v>
      </c>
    </row>
    <row r="30" spans="1:4" s="92" customFormat="1" ht="15.75">
      <c r="A30" s="91" t="s">
        <v>69</v>
      </c>
      <c r="B30" s="38">
        <f>'[2]heves'!$M65</f>
        <v>4985</v>
      </c>
      <c r="C30" s="39">
        <f t="shared" si="2"/>
        <v>29.827080715610606</v>
      </c>
      <c r="D30" s="39">
        <f>'[2]heves'!$M24/'[2]heves'!$M$5*100</f>
        <v>29.62541044026</v>
      </c>
    </row>
    <row r="31" spans="1:4" ht="15.75">
      <c r="A31" s="90" t="s">
        <v>70</v>
      </c>
      <c r="B31" s="35">
        <f>'[2]heves'!$M66</f>
        <v>2199</v>
      </c>
      <c r="C31" s="36">
        <f t="shared" si="2"/>
        <v>13.157422365823013</v>
      </c>
      <c r="D31" s="36">
        <f>'[2]heves'!$M25/'[2]heves'!$M$5*100</f>
        <v>13.120686189104067</v>
      </c>
    </row>
    <row r="32" spans="1:4" s="92" customFormat="1" ht="15.75">
      <c r="A32" s="91" t="s">
        <v>71</v>
      </c>
      <c r="B32" s="38">
        <f>'[2]heves'!$M67</f>
        <v>1153</v>
      </c>
      <c r="C32" s="39">
        <f t="shared" si="2"/>
        <v>6.898821276850356</v>
      </c>
      <c r="D32" s="39">
        <f>'[2]heves'!$M26/'[2]heves'!$M$5*100</f>
        <v>7.0093144810024794</v>
      </c>
    </row>
    <row r="33" spans="1:4" ht="15.75">
      <c r="A33" s="90" t="s">
        <v>72</v>
      </c>
      <c r="B33" s="35">
        <f>'[2]heves'!$M68</f>
        <v>701</v>
      </c>
      <c r="C33" s="36">
        <f t="shared" si="2"/>
        <v>4.1943397355352126</v>
      </c>
      <c r="D33" s="36">
        <f>'[2]heves'!$M27/'[2]heves'!$M$5*100</f>
        <v>4.2082691147892515</v>
      </c>
    </row>
    <row r="34" spans="1:4" s="97" customFormat="1" ht="21" customHeight="1">
      <c r="A34" s="96" t="s">
        <v>53</v>
      </c>
      <c r="B34" s="47">
        <f>'[2]heves'!$M69</f>
        <v>16713</v>
      </c>
      <c r="C34" s="48">
        <f t="shared" si="2"/>
        <v>100</v>
      </c>
      <c r="D34" s="48">
        <f>SUM(D27:D33)</f>
        <v>99.99999999999999</v>
      </c>
    </row>
    <row r="35" spans="1:4" ht="25.5" customHeight="1">
      <c r="A35" s="98" t="s">
        <v>73</v>
      </c>
      <c r="B35" s="35"/>
      <c r="C35" s="36"/>
      <c r="D35" s="36"/>
    </row>
    <row r="36" spans="1:4" s="92" customFormat="1" ht="15.75">
      <c r="A36" s="91" t="s">
        <v>74</v>
      </c>
      <c r="B36" s="38">
        <f>'[2]heves'!$M71</f>
        <v>189</v>
      </c>
      <c r="C36" s="39">
        <f aca="true" t="shared" si="3" ref="C36:C47">B36/$B$11*100</f>
        <v>1.1308562197092082</v>
      </c>
      <c r="D36" s="39">
        <f>'[2]heves'!$M30/'[2]heves'!$M$5*100</f>
        <v>1.1927896535549152</v>
      </c>
    </row>
    <row r="37" spans="1:4" ht="15.75">
      <c r="A37" s="90" t="s">
        <v>75</v>
      </c>
      <c r="B37" s="35">
        <f>'[2]heves'!$M72</f>
        <v>1035</v>
      </c>
      <c r="C37" s="36">
        <f t="shared" si="3"/>
        <v>6.192784060312332</v>
      </c>
      <c r="D37" s="36">
        <f>'[2]heves'!$M31/'[2]heves'!$M$5*100</f>
        <v>6.915499564430745</v>
      </c>
    </row>
    <row r="38" spans="1:4" s="92" customFormat="1" ht="15.75">
      <c r="A38" s="91" t="s">
        <v>76</v>
      </c>
      <c r="B38" s="38">
        <f>'[2]heves'!$M73</f>
        <v>632</v>
      </c>
      <c r="C38" s="39">
        <f t="shared" si="3"/>
        <v>3.7814874648477237</v>
      </c>
      <c r="D38" s="39">
        <f>'[2]heves'!$M32/'[2]heves'!$M$5*100</f>
        <v>3.9871339542987334</v>
      </c>
    </row>
    <row r="39" spans="1:4" ht="15.75">
      <c r="A39" s="90" t="s">
        <v>77</v>
      </c>
      <c r="B39" s="35">
        <f>'[2]heves'!$M74</f>
        <v>997</v>
      </c>
      <c r="C39" s="36">
        <f t="shared" si="3"/>
        <v>5.96541614312212</v>
      </c>
      <c r="D39" s="36">
        <f>'[2]heves'!$M33/'[2]heves'!$M$5*100</f>
        <v>6.486631374388528</v>
      </c>
    </row>
    <row r="40" spans="1:4" s="92" customFormat="1" ht="15.75">
      <c r="A40" s="91" t="s">
        <v>78</v>
      </c>
      <c r="B40" s="38">
        <f>'[2]heves'!$M75</f>
        <v>13860</v>
      </c>
      <c r="C40" s="39">
        <f t="shared" si="3"/>
        <v>82.92945611200861</v>
      </c>
      <c r="D40" s="39">
        <f>'[2]heves'!$M34/'[2]heves'!$M$5*100</f>
        <v>81.41794545332708</v>
      </c>
    </row>
    <row r="41" spans="1:4" s="94" customFormat="1" ht="23.25" customHeight="1">
      <c r="A41" s="93" t="s">
        <v>53</v>
      </c>
      <c r="B41" s="42">
        <f>'[2]heves'!$M76</f>
        <v>16713</v>
      </c>
      <c r="C41" s="43">
        <f t="shared" si="3"/>
        <v>100</v>
      </c>
      <c r="D41" s="43">
        <f>SUM(D36:D40)</f>
        <v>100</v>
      </c>
    </row>
    <row r="42" spans="1:4" ht="15.75">
      <c r="A42" s="100" t="s">
        <v>74</v>
      </c>
      <c r="B42" s="38">
        <f>'[2]heves'!$M77</f>
        <v>2311</v>
      </c>
      <c r="C42" s="39">
        <f t="shared" si="3"/>
        <v>13.827559384909952</v>
      </c>
      <c r="D42" s="39">
        <f>'[2]heves'!$M36/'[2]heves'!$M$5*100</f>
        <v>14.420692890169537</v>
      </c>
    </row>
    <row r="43" spans="1:4" ht="15.75">
      <c r="A43" s="90" t="s">
        <v>79</v>
      </c>
      <c r="B43" s="35">
        <f>'[2]heves'!$M78</f>
        <v>6391</v>
      </c>
      <c r="C43" s="36">
        <f t="shared" si="3"/>
        <v>38.239693651648416</v>
      </c>
      <c r="D43" s="36">
        <f>'[2]heves'!$M37/'[2]heves'!$M$5*100</f>
        <v>43.12135629565101</v>
      </c>
    </row>
    <row r="44" spans="1:4" ht="15.75">
      <c r="A44" s="100" t="s">
        <v>80</v>
      </c>
      <c r="B44" s="38">
        <f>'[2]heves'!$M79</f>
        <v>2969</v>
      </c>
      <c r="C44" s="39">
        <f t="shared" si="3"/>
        <v>17.764614372045713</v>
      </c>
      <c r="D44" s="39">
        <f>'[2]heves'!$M38/'[2]heves'!$M$5*100</f>
        <v>16.451115727400655</v>
      </c>
    </row>
    <row r="45" spans="1:4" ht="15.75">
      <c r="A45" s="90" t="s">
        <v>81</v>
      </c>
      <c r="B45" s="35">
        <f>'[2]heves'!$M80</f>
        <v>2819</v>
      </c>
      <c r="C45" s="36">
        <f t="shared" si="3"/>
        <v>16.867109435768562</v>
      </c>
      <c r="D45" s="36">
        <f>'[2]heves'!$M39/'[2]heves'!$M$5*100</f>
        <v>15.687194263887957</v>
      </c>
    </row>
    <row r="46" spans="1:4" s="92" customFormat="1" ht="15.75">
      <c r="A46" s="91" t="s">
        <v>82</v>
      </c>
      <c r="B46" s="38">
        <f>'[2]heves'!$M81</f>
        <v>2223</v>
      </c>
      <c r="C46" s="39">
        <f t="shared" si="3"/>
        <v>13.301023155627355</v>
      </c>
      <c r="D46" s="39">
        <f>'[2]heves'!$M40/'[2]heves'!$M$5*100</f>
        <v>10.31964082289084</v>
      </c>
    </row>
    <row r="47" spans="1:4" s="94" customFormat="1" ht="19.5" customHeight="1">
      <c r="A47" s="101" t="s">
        <v>53</v>
      </c>
      <c r="B47" s="54">
        <f>'[2]heves'!$M82</f>
        <v>16713</v>
      </c>
      <c r="C47" s="55">
        <f t="shared" si="3"/>
        <v>100</v>
      </c>
      <c r="D47" s="55">
        <f>SUM(D42:D46)</f>
        <v>100</v>
      </c>
    </row>
    <row r="48" spans="3:4" ht="15.75">
      <c r="C48" s="102"/>
      <c r="D48" s="102"/>
    </row>
    <row r="49" spans="3:4" ht="15.75">
      <c r="C49" s="102"/>
      <c r="D49" s="102"/>
    </row>
    <row r="50" spans="3:4" ht="15.75">
      <c r="C50" s="102"/>
      <c r="D50" s="102"/>
    </row>
    <row r="51" spans="3:4" ht="15.75">
      <c r="C51" s="102"/>
      <c r="D51" s="102"/>
    </row>
    <row r="52" spans="3:4" ht="15.75">
      <c r="C52" s="102"/>
      <c r="D52" s="102"/>
    </row>
    <row r="53" spans="3:4" ht="15.75">
      <c r="C53" s="102"/>
      <c r="D53" s="102"/>
    </row>
    <row r="54" spans="3:4" ht="15.75">
      <c r="C54" s="102"/>
      <c r="D54" s="102"/>
    </row>
    <row r="55" spans="3:4" ht="15.75">
      <c r="C55" s="102"/>
      <c r="D55" s="102"/>
    </row>
    <row r="56" spans="3:4" ht="15.75">
      <c r="C56" s="102"/>
      <c r="D56" s="102"/>
    </row>
    <row r="57" spans="3:4" ht="15.75">
      <c r="C57" s="102"/>
      <c r="D57" s="102"/>
    </row>
    <row r="58" spans="3:4" ht="15.75">
      <c r="C58" s="102"/>
      <c r="D58" s="102"/>
    </row>
    <row r="59" spans="3:4" ht="15.75">
      <c r="C59" s="102"/>
      <c r="D59" s="102"/>
    </row>
    <row r="60" spans="3:4" ht="15.75">
      <c r="C60" s="102"/>
      <c r="D60" s="102"/>
    </row>
    <row r="61" spans="3:4" ht="15.75">
      <c r="C61" s="102"/>
      <c r="D61" s="102"/>
    </row>
    <row r="62" spans="3:4" ht="15.75">
      <c r="C62" s="102"/>
      <c r="D62" s="102"/>
    </row>
    <row r="63" spans="3:4" ht="15.75">
      <c r="C63" s="102"/>
      <c r="D63" s="102"/>
    </row>
    <row r="64" spans="3:4" ht="15.75">
      <c r="C64" s="102"/>
      <c r="D64" s="102"/>
    </row>
    <row r="65" spans="3:4" ht="15.75">
      <c r="C65" s="102"/>
      <c r="D65" s="102"/>
    </row>
    <row r="66" spans="3:4" ht="15.75">
      <c r="C66" s="102"/>
      <c r="D66" s="102"/>
    </row>
    <row r="67" spans="3:4" ht="15.75">
      <c r="C67" s="102"/>
      <c r="D67" s="102"/>
    </row>
    <row r="68" spans="3:4" ht="15.75">
      <c r="C68" s="102"/>
      <c r="D68" s="102"/>
    </row>
    <row r="69" spans="3:4" ht="15.75">
      <c r="C69" s="102"/>
      <c r="D69" s="102"/>
    </row>
    <row r="70" spans="3:4" ht="15.75">
      <c r="C70" s="102"/>
      <c r="D70" s="102"/>
    </row>
    <row r="71" spans="3:4" ht="15.75">
      <c r="C71" s="102"/>
      <c r="D71" s="102"/>
    </row>
    <row r="72" spans="3:4" ht="15.75">
      <c r="C72" s="102"/>
      <c r="D72" s="102"/>
    </row>
    <row r="73" spans="3:4" ht="15.75">
      <c r="C73" s="102"/>
      <c r="D73" s="102"/>
    </row>
    <row r="74" spans="3:4" ht="15.75">
      <c r="C74" s="102"/>
      <c r="D74" s="102"/>
    </row>
    <row r="75" spans="3:4" ht="15.75">
      <c r="C75" s="102"/>
      <c r="D75" s="102"/>
    </row>
    <row r="76" spans="3:4" ht="15.75">
      <c r="C76" s="102"/>
      <c r="D76" s="102"/>
    </row>
    <row r="77" spans="3:4" ht="15.75">
      <c r="C77" s="102"/>
      <c r="D77" s="102"/>
    </row>
    <row r="78" spans="3:4" ht="15.75">
      <c r="C78" s="102"/>
      <c r="D78" s="102"/>
    </row>
    <row r="79" spans="3:4" ht="15.75">
      <c r="C79" s="102"/>
      <c r="D79" s="102"/>
    </row>
    <row r="80" spans="3:4" ht="15.75">
      <c r="C80" s="102"/>
      <c r="D80" s="102"/>
    </row>
    <row r="81" spans="3:4" ht="15.75">
      <c r="C81" s="102"/>
      <c r="D81" s="102"/>
    </row>
    <row r="82" spans="3:4" ht="15.75">
      <c r="C82" s="102"/>
      <c r="D82" s="102"/>
    </row>
    <row r="83" spans="3:4" ht="15.75">
      <c r="C83" s="102"/>
      <c r="D83" s="102"/>
    </row>
    <row r="84" spans="3:4" ht="15.75">
      <c r="C84" s="102"/>
      <c r="D84" s="102"/>
    </row>
    <row r="85" spans="3:4" ht="15.75">
      <c r="C85" s="102"/>
      <c r="D85" s="102"/>
    </row>
    <row r="86" spans="3:4" ht="15.75">
      <c r="C86" s="102"/>
      <c r="D86" s="102"/>
    </row>
    <row r="87" spans="3:4" ht="15.75">
      <c r="C87" s="102"/>
      <c r="D87" s="102"/>
    </row>
    <row r="88" spans="3:4" ht="15.75">
      <c r="C88" s="102"/>
      <c r="D88" s="102"/>
    </row>
    <row r="89" spans="3:4" ht="15.75">
      <c r="C89" s="102"/>
      <c r="D89" s="102"/>
    </row>
    <row r="90" spans="3:4" ht="15.75">
      <c r="C90" s="102"/>
      <c r="D90" s="102"/>
    </row>
    <row r="91" spans="3:4" ht="15.75">
      <c r="C91" s="102"/>
      <c r="D91" s="102"/>
    </row>
    <row r="92" spans="3:4" ht="15.75">
      <c r="C92" s="102"/>
      <c r="D92" s="102"/>
    </row>
    <row r="93" spans="3:4" ht="15.75">
      <c r="C93" s="102"/>
      <c r="D93" s="102"/>
    </row>
    <row r="94" spans="3:4" ht="15.75">
      <c r="C94" s="102"/>
      <c r="D94" s="102"/>
    </row>
    <row r="95" spans="3:4" ht="15.75">
      <c r="C95" s="102"/>
      <c r="D95" s="102"/>
    </row>
    <row r="96" spans="3:4" ht="15.75">
      <c r="C96" s="102"/>
      <c r="D96" s="102"/>
    </row>
    <row r="97" spans="3:4" ht="15.75">
      <c r="C97" s="102"/>
      <c r="D97" s="102"/>
    </row>
    <row r="98" spans="3:4" ht="15.75">
      <c r="C98" s="102"/>
      <c r="D98" s="102"/>
    </row>
    <row r="99" spans="3:4" ht="15.75">
      <c r="C99" s="102"/>
      <c r="D99" s="102"/>
    </row>
    <row r="100" spans="3:4" ht="15.75">
      <c r="C100" s="102"/>
      <c r="D100" s="102"/>
    </row>
    <row r="101" spans="3:4" ht="15.75">
      <c r="C101" s="102"/>
      <c r="D101" s="102"/>
    </row>
    <row r="102" spans="3:4" ht="15.75">
      <c r="C102" s="102"/>
      <c r="D102" s="102"/>
    </row>
    <row r="103" spans="3:4" ht="15.75">
      <c r="C103" s="102"/>
      <c r="D103" s="102"/>
    </row>
    <row r="104" spans="3:4" ht="15.75">
      <c r="C104" s="102"/>
      <c r="D104" s="102"/>
    </row>
    <row r="105" spans="3:4" ht="15.75">
      <c r="C105" s="102"/>
      <c r="D105" s="102"/>
    </row>
    <row r="106" spans="3:4" ht="15.75">
      <c r="C106" s="102"/>
      <c r="D106" s="102"/>
    </row>
    <row r="107" spans="3:4" ht="15.75">
      <c r="C107" s="102"/>
      <c r="D107" s="102"/>
    </row>
    <row r="108" spans="3:4" ht="15.75">
      <c r="C108" s="102"/>
      <c r="D108" s="102"/>
    </row>
    <row r="109" spans="3:4" ht="15.75">
      <c r="C109" s="102"/>
      <c r="D109" s="102"/>
    </row>
    <row r="110" spans="3:4" ht="15.75">
      <c r="C110" s="102"/>
      <c r="D110" s="102"/>
    </row>
    <row r="111" spans="3:4" ht="15.75">
      <c r="C111" s="102"/>
      <c r="D111" s="102"/>
    </row>
    <row r="112" spans="3:4" ht="15.75">
      <c r="C112" s="102"/>
      <c r="D112" s="102"/>
    </row>
    <row r="113" spans="3:4" ht="15.75">
      <c r="C113" s="102"/>
      <c r="D113" s="102"/>
    </row>
    <row r="114" spans="3:4" ht="15.75">
      <c r="C114" s="102"/>
      <c r="D114" s="102"/>
    </row>
    <row r="115" spans="3:4" ht="15.75">
      <c r="C115" s="102"/>
      <c r="D115" s="102"/>
    </row>
    <row r="116" spans="3:4" ht="15.75">
      <c r="C116" s="102"/>
      <c r="D116" s="102"/>
    </row>
    <row r="117" spans="3:4" ht="15.75">
      <c r="C117" s="102"/>
      <c r="D117" s="102"/>
    </row>
    <row r="118" spans="3:4" ht="15.75">
      <c r="C118" s="102"/>
      <c r="D118" s="102"/>
    </row>
    <row r="119" spans="3:4" ht="15.75">
      <c r="C119" s="102"/>
      <c r="D119" s="102"/>
    </row>
    <row r="120" spans="3:4" ht="15.75">
      <c r="C120" s="102"/>
      <c r="D120" s="102"/>
    </row>
    <row r="121" spans="3:4" ht="15.75">
      <c r="C121" s="102"/>
      <c r="D121" s="102"/>
    </row>
    <row r="122" spans="3:4" ht="15.75">
      <c r="C122" s="102"/>
      <c r="D122" s="102"/>
    </row>
    <row r="123" spans="3:4" ht="15.75">
      <c r="C123" s="102"/>
      <c r="D123" s="102"/>
    </row>
    <row r="124" spans="3:4" ht="15.75">
      <c r="C124" s="102"/>
      <c r="D124" s="102"/>
    </row>
    <row r="125" spans="3:4" ht="15.75">
      <c r="C125" s="102"/>
      <c r="D125" s="102"/>
    </row>
    <row r="126" spans="3:4" ht="15.75">
      <c r="C126" s="102"/>
      <c r="D126" s="102"/>
    </row>
    <row r="127" spans="3:4" ht="15.75">
      <c r="C127" s="102"/>
      <c r="D127" s="102"/>
    </row>
    <row r="128" spans="3:4" ht="15.75">
      <c r="C128" s="102"/>
      <c r="D128" s="102"/>
    </row>
    <row r="129" spans="3:4" ht="15.75">
      <c r="C129" s="102"/>
      <c r="D129" s="102"/>
    </row>
    <row r="130" spans="3:4" ht="15.75">
      <c r="C130" s="102"/>
      <c r="D130" s="102"/>
    </row>
    <row r="131" spans="3:4" ht="15.75">
      <c r="C131" s="102"/>
      <c r="D131" s="102"/>
    </row>
    <row r="132" spans="3:4" ht="15.75">
      <c r="C132" s="102"/>
      <c r="D132" s="102"/>
    </row>
    <row r="133" spans="3:4" ht="15.75">
      <c r="C133" s="102"/>
      <c r="D133" s="102"/>
    </row>
    <row r="134" spans="3:4" ht="15.75">
      <c r="C134" s="102"/>
      <c r="D134" s="102"/>
    </row>
    <row r="135" spans="3:4" ht="15.75">
      <c r="C135" s="102"/>
      <c r="D135" s="102"/>
    </row>
    <row r="136" spans="3:4" ht="15.75">
      <c r="C136" s="102"/>
      <c r="D136" s="102"/>
    </row>
    <row r="137" spans="3:4" ht="15.75">
      <c r="C137" s="102"/>
      <c r="D137" s="102"/>
    </row>
    <row r="138" spans="3:4" ht="15.75">
      <c r="C138" s="102"/>
      <c r="D138" s="102"/>
    </row>
    <row r="139" spans="3:4" ht="15.75">
      <c r="C139" s="102"/>
      <c r="D139" s="102"/>
    </row>
    <row r="140" spans="3:4" ht="15.75">
      <c r="C140" s="102"/>
      <c r="D140" s="102"/>
    </row>
    <row r="141" spans="3:4" ht="15.75">
      <c r="C141" s="102"/>
      <c r="D141" s="102"/>
    </row>
    <row r="142" spans="3:4" ht="15.75">
      <c r="C142" s="102"/>
      <c r="D142" s="102"/>
    </row>
    <row r="143" spans="3:4" ht="15.75">
      <c r="C143" s="102"/>
      <c r="D143" s="102"/>
    </row>
    <row r="144" spans="3:4" ht="15.75">
      <c r="C144" s="102"/>
      <c r="D144" s="102"/>
    </row>
    <row r="145" spans="3:4" ht="15.75">
      <c r="C145" s="102"/>
      <c r="D145" s="102"/>
    </row>
    <row r="146" spans="3:4" ht="15.75">
      <c r="C146" s="102"/>
      <c r="D146" s="102"/>
    </row>
    <row r="147" spans="3:4" ht="15.75">
      <c r="C147" s="102"/>
      <c r="D147" s="102"/>
    </row>
    <row r="148" spans="3:4" ht="15.75">
      <c r="C148" s="102"/>
      <c r="D148" s="102"/>
    </row>
    <row r="149" spans="3:4" ht="15.75">
      <c r="C149" s="102"/>
      <c r="D149" s="102"/>
    </row>
    <row r="150" spans="3:4" ht="15.75">
      <c r="C150" s="102"/>
      <c r="D150" s="102"/>
    </row>
    <row r="151" spans="3:4" ht="15.75">
      <c r="C151" s="102"/>
      <c r="D151" s="102"/>
    </row>
    <row r="152" spans="3:4" ht="15.75">
      <c r="C152" s="102"/>
      <c r="D152" s="102"/>
    </row>
    <row r="153" spans="3:4" ht="15.75">
      <c r="C153" s="102"/>
      <c r="D153" s="102"/>
    </row>
    <row r="154" spans="3:4" ht="15.75">
      <c r="C154" s="102"/>
      <c r="D154" s="102"/>
    </row>
    <row r="155" spans="3:4" ht="15.75">
      <c r="C155" s="102"/>
      <c r="D155" s="102"/>
    </row>
    <row r="156" spans="3:4" ht="15.75">
      <c r="C156" s="102"/>
      <c r="D156" s="102"/>
    </row>
    <row r="157" spans="3:4" ht="15.75">
      <c r="C157" s="102"/>
      <c r="D157" s="102"/>
    </row>
    <row r="158" spans="3:4" ht="15.75">
      <c r="C158" s="102"/>
      <c r="D158" s="102"/>
    </row>
    <row r="159" spans="3:4" ht="15.75">
      <c r="C159" s="102"/>
      <c r="D159" s="102"/>
    </row>
    <row r="160" spans="3:4" ht="15.75">
      <c r="C160" s="102"/>
      <c r="D160" s="102"/>
    </row>
    <row r="161" spans="3:4" ht="15.75">
      <c r="C161" s="102"/>
      <c r="D161" s="102"/>
    </row>
    <row r="162" spans="3:4" ht="15.75">
      <c r="C162" s="102"/>
      <c r="D162" s="102"/>
    </row>
    <row r="163" spans="3:4" ht="15.75">
      <c r="C163" s="102"/>
      <c r="D163" s="102"/>
    </row>
    <row r="164" spans="3:4" ht="15.75">
      <c r="C164" s="102"/>
      <c r="D164" s="102"/>
    </row>
    <row r="165" spans="3:4" ht="15.75">
      <c r="C165" s="102"/>
      <c r="D165" s="102"/>
    </row>
    <row r="166" spans="3:4" ht="15.75">
      <c r="C166" s="102"/>
      <c r="D166" s="102"/>
    </row>
    <row r="167" spans="3:4" ht="15.75">
      <c r="C167" s="102"/>
      <c r="D167" s="102"/>
    </row>
    <row r="168" spans="3:4" ht="15.75">
      <c r="C168" s="102"/>
      <c r="D168" s="102"/>
    </row>
    <row r="169" spans="3:4" ht="15.75">
      <c r="C169" s="102"/>
      <c r="D169" s="102"/>
    </row>
    <row r="170" spans="3:4" ht="15.75">
      <c r="C170" s="102"/>
      <c r="D170" s="102"/>
    </row>
    <row r="171" spans="3:4" ht="15.75">
      <c r="C171" s="102"/>
      <c r="D171" s="102"/>
    </row>
    <row r="172" spans="3:4" ht="15.75">
      <c r="C172" s="102"/>
      <c r="D172" s="102"/>
    </row>
    <row r="173" spans="3:4" ht="15.75">
      <c r="C173" s="102"/>
      <c r="D173" s="102"/>
    </row>
    <row r="174" spans="3:4" ht="15.75">
      <c r="C174" s="102"/>
      <c r="D174" s="102"/>
    </row>
    <row r="175" spans="3:4" ht="15.75">
      <c r="C175" s="102"/>
      <c r="D175" s="102"/>
    </row>
    <row r="176" spans="3:4" ht="15.75">
      <c r="C176" s="102"/>
      <c r="D176" s="102"/>
    </row>
    <row r="177" spans="3:4" ht="15.75">
      <c r="C177" s="102"/>
      <c r="D177" s="102"/>
    </row>
    <row r="178" spans="3:4" ht="15.75">
      <c r="C178" s="102"/>
      <c r="D178" s="102"/>
    </row>
    <row r="179" spans="3:4" ht="15.75">
      <c r="C179" s="102"/>
      <c r="D179" s="102"/>
    </row>
    <row r="180" spans="3:4" ht="15.75">
      <c r="C180" s="102"/>
      <c r="D180" s="102"/>
    </row>
    <row r="181" spans="3:4" ht="15.75">
      <c r="C181" s="102"/>
      <c r="D181" s="102"/>
    </row>
    <row r="182" spans="3:4" ht="15.75">
      <c r="C182" s="102"/>
      <c r="D182" s="102"/>
    </row>
    <row r="183" spans="3:4" ht="15.75">
      <c r="C183" s="102"/>
      <c r="D183" s="102"/>
    </row>
    <row r="184" spans="3:4" ht="15.75">
      <c r="C184" s="102"/>
      <c r="D184" s="102"/>
    </row>
    <row r="185" spans="3:4" ht="15.75">
      <c r="C185" s="102"/>
      <c r="D185" s="102"/>
    </row>
    <row r="186" spans="3:4" ht="15.75">
      <c r="C186" s="102"/>
      <c r="D186" s="102"/>
    </row>
    <row r="187" spans="3:4" ht="15.75">
      <c r="C187" s="102"/>
      <c r="D187" s="102"/>
    </row>
    <row r="188" spans="3:4" ht="15.75">
      <c r="C188" s="102"/>
      <c r="D188" s="102"/>
    </row>
    <row r="189" spans="3:4" ht="15.75">
      <c r="C189" s="102"/>
      <c r="D189" s="102"/>
    </row>
    <row r="190" spans="3:4" ht="15.75">
      <c r="C190" s="102"/>
      <c r="D190" s="102"/>
    </row>
    <row r="191" spans="3:4" ht="15.75">
      <c r="C191" s="102"/>
      <c r="D191" s="102"/>
    </row>
    <row r="192" spans="3:4" ht="15.75">
      <c r="C192" s="102"/>
      <c r="D192" s="102"/>
    </row>
    <row r="193" spans="3:4" ht="15.75">
      <c r="C193" s="102"/>
      <c r="D193" s="102"/>
    </row>
    <row r="194" spans="3:4" ht="15.75">
      <c r="C194" s="102"/>
      <c r="D194" s="102"/>
    </row>
    <row r="195" spans="3:4" ht="15.75">
      <c r="C195" s="102"/>
      <c r="D195" s="102"/>
    </row>
    <row r="196" spans="3:4" ht="15.75">
      <c r="C196" s="102"/>
      <c r="D196" s="102"/>
    </row>
    <row r="197" spans="3:4" ht="15.75">
      <c r="C197" s="102"/>
      <c r="D197" s="102"/>
    </row>
    <row r="198" spans="3:4" ht="15.75">
      <c r="C198" s="102"/>
      <c r="D198" s="102"/>
    </row>
    <row r="199" spans="3:4" ht="15.75">
      <c r="C199" s="102"/>
      <c r="D199" s="102"/>
    </row>
    <row r="200" spans="3:4" ht="15.75">
      <c r="C200" s="102"/>
      <c r="D200" s="102"/>
    </row>
    <row r="201" spans="3:4" ht="15.75">
      <c r="C201" s="102"/>
      <c r="D201" s="102"/>
    </row>
    <row r="202" spans="3:4" ht="15.75">
      <c r="C202" s="102"/>
      <c r="D202" s="102"/>
    </row>
    <row r="203" spans="3:4" ht="15.75">
      <c r="C203" s="102"/>
      <c r="D203" s="102"/>
    </row>
    <row r="204" spans="3:4" ht="15.75">
      <c r="C204" s="102"/>
      <c r="D204" s="102"/>
    </row>
    <row r="205" spans="3:4" ht="15.75">
      <c r="C205" s="102"/>
      <c r="D205" s="102"/>
    </row>
    <row r="206" spans="3:4" ht="15.75">
      <c r="C206" s="102"/>
      <c r="D206" s="102"/>
    </row>
    <row r="207" spans="3:4" ht="15.75">
      <c r="C207" s="102"/>
      <c r="D207" s="102"/>
    </row>
    <row r="208" spans="3:4" ht="15.75">
      <c r="C208" s="102"/>
      <c r="D208" s="102"/>
    </row>
    <row r="209" spans="3:4" ht="15.75">
      <c r="C209" s="102"/>
      <c r="D209" s="102"/>
    </row>
    <row r="210" spans="3:4" ht="15.75">
      <c r="C210" s="102"/>
      <c r="D210" s="102"/>
    </row>
    <row r="211" spans="3:4" ht="15.75">
      <c r="C211" s="102"/>
      <c r="D211" s="102"/>
    </row>
    <row r="212" spans="3:4" ht="15.75">
      <c r="C212" s="102"/>
      <c r="D212" s="102"/>
    </row>
    <row r="213" spans="3:4" ht="15.75">
      <c r="C213" s="102"/>
      <c r="D213" s="102"/>
    </row>
    <row r="214" spans="3:4" ht="15.75">
      <c r="C214" s="102"/>
      <c r="D214" s="102"/>
    </row>
    <row r="215" spans="3:4" ht="15.75">
      <c r="C215" s="102"/>
      <c r="D215" s="102"/>
    </row>
    <row r="216" spans="3:4" ht="15.75">
      <c r="C216" s="102"/>
      <c r="D216" s="102"/>
    </row>
    <row r="217" spans="3:4" ht="15.75">
      <c r="C217" s="102"/>
      <c r="D217" s="102"/>
    </row>
    <row r="218" spans="3:4" ht="15.75">
      <c r="C218" s="102"/>
      <c r="D218" s="102"/>
    </row>
    <row r="219" spans="3:4" ht="15.75">
      <c r="C219" s="102"/>
      <c r="D219" s="102"/>
    </row>
    <row r="220" spans="3:4" ht="15.75">
      <c r="C220" s="102"/>
      <c r="D220" s="102"/>
    </row>
    <row r="221" spans="3:4" ht="15.75">
      <c r="C221" s="102"/>
      <c r="D221" s="102"/>
    </row>
    <row r="222" spans="3:4" ht="15.75">
      <c r="C222" s="102"/>
      <c r="D222" s="102"/>
    </row>
    <row r="223" spans="3:4" ht="15.75">
      <c r="C223" s="102"/>
      <c r="D223" s="102"/>
    </row>
    <row r="224" spans="3:4" ht="15.75">
      <c r="C224" s="102"/>
      <c r="D224" s="102"/>
    </row>
    <row r="225" spans="3:4" ht="15.75">
      <c r="C225" s="102"/>
      <c r="D225" s="102"/>
    </row>
    <row r="226" spans="3:4" ht="15.75">
      <c r="C226" s="102"/>
      <c r="D226" s="102"/>
    </row>
    <row r="227" spans="3:4" ht="15.75">
      <c r="C227" s="102"/>
      <c r="D227" s="102"/>
    </row>
    <row r="228" spans="3:4" ht="15.75">
      <c r="C228" s="102"/>
      <c r="D228" s="102"/>
    </row>
    <row r="229" spans="3:4" ht="15.75">
      <c r="C229" s="102"/>
      <c r="D229" s="102"/>
    </row>
    <row r="230" spans="3:4" ht="15.75">
      <c r="C230" s="102"/>
      <c r="D230" s="102"/>
    </row>
    <row r="231" spans="3:4" ht="15.75">
      <c r="C231" s="102"/>
      <c r="D231" s="102"/>
    </row>
    <row r="232" spans="3:4" ht="15.75">
      <c r="C232" s="102"/>
      <c r="D232" s="102"/>
    </row>
    <row r="233" spans="3:4" ht="15.75">
      <c r="C233" s="102"/>
      <c r="D233" s="102"/>
    </row>
    <row r="234" spans="3:4" ht="15.75">
      <c r="C234" s="102"/>
      <c r="D234" s="102"/>
    </row>
    <row r="235" spans="3:4" ht="15.75">
      <c r="C235" s="102"/>
      <c r="D235" s="102"/>
    </row>
    <row r="236" spans="3:4" ht="15.75">
      <c r="C236" s="102"/>
      <c r="D236" s="102"/>
    </row>
    <row r="237" spans="3:4" ht="15.75">
      <c r="C237" s="102"/>
      <c r="D237" s="102"/>
    </row>
    <row r="238" spans="3:4" ht="15.75">
      <c r="C238" s="102"/>
      <c r="D238" s="102"/>
    </row>
    <row r="239" spans="3:4" ht="15.75">
      <c r="C239" s="102"/>
      <c r="D239" s="102"/>
    </row>
    <row r="240" spans="3:4" ht="15.75">
      <c r="C240" s="102"/>
      <c r="D240" s="102"/>
    </row>
    <row r="241" spans="3:4" ht="15.75">
      <c r="C241" s="102"/>
      <c r="D241" s="102"/>
    </row>
    <row r="242" spans="3:4" ht="15.75">
      <c r="C242" s="102"/>
      <c r="D242" s="102"/>
    </row>
    <row r="243" spans="3:4" ht="15.75">
      <c r="C243" s="102"/>
      <c r="D243" s="102"/>
    </row>
    <row r="244" spans="3:4" ht="15.75">
      <c r="C244" s="102"/>
      <c r="D244" s="102"/>
    </row>
    <row r="245" spans="3:4" ht="15.75">
      <c r="C245" s="102"/>
      <c r="D245" s="102"/>
    </row>
    <row r="246" spans="3:4" ht="15.75">
      <c r="C246" s="102"/>
      <c r="D246" s="102"/>
    </row>
    <row r="247" spans="3:4" ht="15.75">
      <c r="C247" s="102"/>
      <c r="D247" s="102"/>
    </row>
    <row r="248" spans="3:4" ht="15.75">
      <c r="C248" s="102"/>
      <c r="D248" s="102"/>
    </row>
    <row r="249" spans="3:4" ht="15.75">
      <c r="C249" s="102"/>
      <c r="D249" s="102"/>
    </row>
    <row r="250" spans="3:4" ht="15.75">
      <c r="C250" s="102"/>
      <c r="D250" s="102"/>
    </row>
    <row r="251" spans="3:4" ht="15.75">
      <c r="C251" s="102"/>
      <c r="D251" s="102"/>
    </row>
    <row r="252" spans="3:4" ht="15.75">
      <c r="C252" s="102"/>
      <c r="D252" s="102"/>
    </row>
    <row r="253" spans="3:4" ht="15.75">
      <c r="C253" s="102"/>
      <c r="D253" s="102"/>
    </row>
    <row r="254" spans="3:4" ht="15.75">
      <c r="C254" s="102"/>
      <c r="D254" s="102"/>
    </row>
    <row r="255" spans="3:4" ht="15.75">
      <c r="C255" s="102"/>
      <c r="D255" s="102"/>
    </row>
    <row r="256" spans="3:4" ht="15.75">
      <c r="C256" s="102"/>
      <c r="D256" s="102"/>
    </row>
    <row r="257" spans="3:4" ht="15.75">
      <c r="C257" s="102"/>
      <c r="D257" s="102"/>
    </row>
    <row r="258" spans="3:4" ht="15.75">
      <c r="C258" s="102"/>
      <c r="D258" s="102"/>
    </row>
    <row r="259" spans="3:4" ht="15.75">
      <c r="C259" s="102"/>
      <c r="D259" s="102"/>
    </row>
    <row r="260" spans="3:4" ht="15.75">
      <c r="C260" s="102"/>
      <c r="D260" s="102"/>
    </row>
    <row r="261" spans="3:4" ht="15.75">
      <c r="C261" s="102"/>
      <c r="D261" s="102"/>
    </row>
    <row r="262" spans="3:4" ht="15.75">
      <c r="C262" s="102"/>
      <c r="D262" s="102"/>
    </row>
    <row r="263" spans="3:4" ht="15.75">
      <c r="C263" s="102"/>
      <c r="D263" s="102"/>
    </row>
    <row r="264" spans="3:4" ht="15.75">
      <c r="C264" s="102"/>
      <c r="D264" s="102"/>
    </row>
    <row r="265" spans="3:4" ht="15.75">
      <c r="C265" s="102"/>
      <c r="D265" s="102"/>
    </row>
    <row r="266" spans="3:4" ht="15.75">
      <c r="C266" s="102"/>
      <c r="D266" s="102"/>
    </row>
    <row r="267" spans="3:4" ht="15.75">
      <c r="C267" s="102"/>
      <c r="D267" s="102"/>
    </row>
    <row r="268" spans="3:4" ht="15.75">
      <c r="C268" s="102"/>
      <c r="D268" s="102"/>
    </row>
    <row r="269" spans="3:4" ht="15.75">
      <c r="C269" s="102"/>
      <c r="D269" s="102"/>
    </row>
    <row r="270" spans="3:4" ht="15.75">
      <c r="C270" s="102"/>
      <c r="D270" s="102"/>
    </row>
    <row r="271" spans="3:4" ht="15.75">
      <c r="C271" s="102"/>
      <c r="D271" s="102"/>
    </row>
    <row r="272" spans="3:4" ht="15.75">
      <c r="C272" s="102"/>
      <c r="D272" s="102"/>
    </row>
    <row r="273" spans="3:4" ht="15.75">
      <c r="C273" s="102"/>
      <c r="D273" s="102"/>
    </row>
    <row r="274" spans="3:4" ht="15.75">
      <c r="C274" s="102"/>
      <c r="D274" s="102"/>
    </row>
    <row r="275" spans="3:4" ht="15.75">
      <c r="C275" s="102"/>
      <c r="D275" s="102"/>
    </row>
    <row r="276" spans="3:4" ht="15.75">
      <c r="C276" s="102"/>
      <c r="D276" s="102"/>
    </row>
    <row r="277" spans="3:4" ht="15.75">
      <c r="C277" s="102"/>
      <c r="D277" s="102"/>
    </row>
    <row r="278" spans="3:4" ht="15.75">
      <c r="C278" s="102"/>
      <c r="D278" s="102"/>
    </row>
    <row r="279" spans="3:4" ht="15.75">
      <c r="C279" s="102"/>
      <c r="D279" s="102"/>
    </row>
    <row r="280" spans="3:4" ht="15.75">
      <c r="C280" s="102"/>
      <c r="D280" s="102"/>
    </row>
    <row r="281" spans="3:4" ht="15.75">
      <c r="C281" s="102"/>
      <c r="D281" s="102"/>
    </row>
    <row r="282" spans="3:4" ht="15.75">
      <c r="C282" s="102"/>
      <c r="D282" s="102"/>
    </row>
    <row r="283" spans="3:4" ht="15.75">
      <c r="C283" s="102"/>
      <c r="D283" s="102"/>
    </row>
    <row r="284" spans="3:4" ht="15.75">
      <c r="C284" s="102"/>
      <c r="D284" s="102"/>
    </row>
    <row r="285" spans="3:4" ht="15.75">
      <c r="C285" s="102"/>
      <c r="D285" s="102"/>
    </row>
    <row r="286" spans="3:4" ht="15.75">
      <c r="C286" s="102"/>
      <c r="D286" s="102"/>
    </row>
    <row r="287" spans="3:4" ht="15.75">
      <c r="C287" s="102"/>
      <c r="D287" s="102"/>
    </row>
    <row r="288" spans="3:4" ht="15.75">
      <c r="C288" s="102"/>
      <c r="D288" s="102"/>
    </row>
    <row r="289" spans="3:4" ht="15.75">
      <c r="C289" s="102"/>
      <c r="D289" s="102"/>
    </row>
    <row r="290" spans="3:4" ht="15.75">
      <c r="C290" s="102"/>
      <c r="D290" s="102"/>
    </row>
    <row r="291" spans="3:4" ht="15.75">
      <c r="C291" s="102"/>
      <c r="D291" s="102"/>
    </row>
    <row r="292" spans="3:4" ht="15.75">
      <c r="C292" s="102"/>
      <c r="D292" s="102"/>
    </row>
    <row r="293" spans="3:4" ht="15.75">
      <c r="C293" s="102"/>
      <c r="D293" s="102"/>
    </row>
    <row r="294" spans="3:4" ht="15.75">
      <c r="C294" s="102"/>
      <c r="D294" s="102"/>
    </row>
    <row r="295" spans="3:4" ht="15.75">
      <c r="C295" s="102"/>
      <c r="D295" s="102"/>
    </row>
    <row r="296" spans="3:4" ht="15.75">
      <c r="C296" s="102"/>
      <c r="D296" s="102"/>
    </row>
    <row r="297" spans="3:4" ht="15.75">
      <c r="C297" s="102"/>
      <c r="D297" s="102"/>
    </row>
    <row r="298" spans="3:4" ht="15.75">
      <c r="C298" s="102"/>
      <c r="D298" s="102"/>
    </row>
    <row r="299" spans="3:4" ht="15.75">
      <c r="C299" s="102"/>
      <c r="D299" s="102"/>
    </row>
    <row r="300" spans="3:4" ht="15.75">
      <c r="C300" s="102"/>
      <c r="D300" s="102"/>
    </row>
    <row r="301" spans="3:4" ht="15.75">
      <c r="C301" s="102"/>
      <c r="D301" s="102"/>
    </row>
    <row r="302" spans="3:4" ht="15.75">
      <c r="C302" s="102"/>
      <c r="D302" s="102"/>
    </row>
    <row r="303" spans="3:4" ht="15.75">
      <c r="C303" s="102"/>
      <c r="D303" s="102"/>
    </row>
    <row r="304" spans="3:4" ht="15.75">
      <c r="C304" s="102"/>
      <c r="D304" s="102"/>
    </row>
    <row r="305" spans="3:4" ht="15.75">
      <c r="C305" s="102"/>
      <c r="D305" s="102"/>
    </row>
    <row r="306" spans="3:4" ht="15.75">
      <c r="C306" s="102"/>
      <c r="D306" s="102"/>
    </row>
    <row r="307" spans="3:4" ht="15.75">
      <c r="C307" s="102"/>
      <c r="D307" s="102"/>
    </row>
    <row r="308" spans="3:4" ht="15.75">
      <c r="C308" s="102"/>
      <c r="D308" s="102"/>
    </row>
    <row r="309" spans="3:4" ht="15.75">
      <c r="C309" s="102"/>
      <c r="D309" s="102"/>
    </row>
    <row r="310" spans="3:4" ht="15.75">
      <c r="C310" s="102"/>
      <c r="D310" s="102"/>
    </row>
    <row r="311" spans="3:4" ht="15.75">
      <c r="C311" s="102"/>
      <c r="D311" s="102"/>
    </row>
    <row r="312" spans="3:4" ht="15.75">
      <c r="C312" s="102"/>
      <c r="D312" s="102"/>
    </row>
    <row r="313" spans="3:4" ht="15.75">
      <c r="C313" s="102"/>
      <c r="D313" s="102"/>
    </row>
    <row r="314" spans="3:4" ht="15.75">
      <c r="C314" s="102"/>
      <c r="D314" s="102"/>
    </row>
    <row r="315" spans="3:4" ht="15.75">
      <c r="C315" s="102"/>
      <c r="D315" s="102"/>
    </row>
    <row r="316" spans="3:4" ht="15.75">
      <c r="C316" s="102"/>
      <c r="D316" s="102"/>
    </row>
    <row r="317" spans="3:4" ht="15.75">
      <c r="C317" s="102"/>
      <c r="D317" s="102"/>
    </row>
    <row r="318" spans="3:4" ht="15.75">
      <c r="C318" s="102"/>
      <c r="D318" s="102"/>
    </row>
    <row r="319" spans="3:4" ht="15.75">
      <c r="C319" s="102"/>
      <c r="D319" s="102"/>
    </row>
    <row r="320" spans="3:4" ht="15.75">
      <c r="C320" s="102"/>
      <c r="D320" s="102"/>
    </row>
    <row r="321" spans="3:4" ht="15.75">
      <c r="C321" s="102"/>
      <c r="D321" s="102"/>
    </row>
    <row r="322" spans="3:4" ht="15.75">
      <c r="C322" s="102"/>
      <c r="D322" s="102"/>
    </row>
    <row r="323" spans="3:4" ht="15.75">
      <c r="C323" s="102"/>
      <c r="D323" s="102"/>
    </row>
    <row r="324" spans="3:4" ht="15.75">
      <c r="C324" s="102"/>
      <c r="D324" s="102"/>
    </row>
    <row r="325" spans="3:4" ht="15.75">
      <c r="C325" s="102"/>
      <c r="D325" s="102"/>
    </row>
    <row r="326" spans="3:4" ht="15.75">
      <c r="C326" s="102"/>
      <c r="D326" s="102"/>
    </row>
    <row r="327" spans="3:4" ht="15.75">
      <c r="C327" s="102"/>
      <c r="D327" s="102"/>
    </row>
    <row r="328" spans="3:4" ht="15.75">
      <c r="C328" s="102"/>
      <c r="D328" s="102"/>
    </row>
    <row r="329" spans="3:4" ht="15.75">
      <c r="C329" s="102"/>
      <c r="D329" s="102"/>
    </row>
    <row r="330" spans="3:4" ht="15.75">
      <c r="C330" s="102"/>
      <c r="D330" s="102"/>
    </row>
    <row r="331" spans="3:4" ht="15.75">
      <c r="C331" s="102"/>
      <c r="D331" s="102"/>
    </row>
    <row r="332" spans="3:4" ht="15.75">
      <c r="C332" s="102"/>
      <c r="D332" s="102"/>
    </row>
    <row r="333" spans="3:4" ht="15.75">
      <c r="C333" s="102"/>
      <c r="D333" s="102"/>
    </row>
    <row r="334" spans="3:4" ht="15.75">
      <c r="C334" s="102"/>
      <c r="D334" s="102"/>
    </row>
    <row r="335" spans="3:4" ht="15.75">
      <c r="C335" s="102"/>
      <c r="D335" s="102"/>
    </row>
    <row r="336" spans="3:4" ht="15.75">
      <c r="C336" s="102"/>
      <c r="D336" s="102"/>
    </row>
    <row r="337" spans="3:4" ht="15.75">
      <c r="C337" s="102"/>
      <c r="D337" s="102"/>
    </row>
    <row r="338" spans="3:4" ht="15.75">
      <c r="C338" s="102"/>
      <c r="D338" s="102"/>
    </row>
    <row r="339" spans="3:4" ht="15.75">
      <c r="C339" s="102"/>
      <c r="D339" s="102"/>
    </row>
    <row r="340" spans="3:4" ht="15.75">
      <c r="C340" s="102"/>
      <c r="D340" s="102"/>
    </row>
    <row r="341" spans="3:4" ht="15.75">
      <c r="C341" s="102"/>
      <c r="D341" s="102"/>
    </row>
    <row r="342" spans="3:4" ht="15.75">
      <c r="C342" s="102"/>
      <c r="D342" s="102"/>
    </row>
    <row r="343" spans="3:4" ht="15.75">
      <c r="C343" s="102"/>
      <c r="D343" s="102"/>
    </row>
    <row r="344" spans="3:4" ht="15.75">
      <c r="C344" s="102"/>
      <c r="D344" s="102"/>
    </row>
    <row r="345" spans="3:4" ht="15.75">
      <c r="C345" s="102"/>
      <c r="D345" s="102"/>
    </row>
    <row r="346" spans="3:4" ht="15.75">
      <c r="C346" s="102"/>
      <c r="D346" s="102"/>
    </row>
    <row r="347" spans="3:4" ht="15.75">
      <c r="C347" s="102"/>
      <c r="D347" s="102"/>
    </row>
    <row r="348" spans="3:4" ht="15.75">
      <c r="C348" s="102"/>
      <c r="D348" s="102"/>
    </row>
    <row r="349" spans="3:4" ht="15.75">
      <c r="C349" s="102"/>
      <c r="D349" s="102"/>
    </row>
    <row r="350" spans="3:4" ht="15.75">
      <c r="C350" s="102"/>
      <c r="D350" s="102"/>
    </row>
    <row r="351" spans="3:4" ht="15.75">
      <c r="C351" s="102"/>
      <c r="D351" s="102"/>
    </row>
    <row r="352" spans="3:4" ht="15.75">
      <c r="C352" s="102"/>
      <c r="D352" s="102"/>
    </row>
    <row r="353" spans="3:4" ht="15.75">
      <c r="C353" s="102"/>
      <c r="D353" s="102"/>
    </row>
    <row r="354" spans="3:4" ht="15.75">
      <c r="C354" s="102"/>
      <c r="D354" s="102"/>
    </row>
    <row r="355" spans="3:4" ht="15.75">
      <c r="C355" s="102"/>
      <c r="D355" s="102"/>
    </row>
    <row r="356" spans="3:4" ht="15.75">
      <c r="C356" s="102"/>
      <c r="D356" s="102"/>
    </row>
    <row r="357" spans="3:4" ht="15.75">
      <c r="C357" s="102"/>
      <c r="D357" s="102"/>
    </row>
    <row r="358" spans="3:4" ht="15.75">
      <c r="C358" s="102"/>
      <c r="D358" s="102"/>
    </row>
    <row r="359" spans="3:4" ht="15.75">
      <c r="C359" s="102"/>
      <c r="D359" s="102"/>
    </row>
    <row r="360" spans="3:4" ht="15.75">
      <c r="C360" s="102"/>
      <c r="D360" s="102"/>
    </row>
    <row r="361" spans="3:4" ht="15.75">
      <c r="C361" s="102"/>
      <c r="D361" s="102"/>
    </row>
    <row r="362" spans="3:4" ht="15.75">
      <c r="C362" s="102"/>
      <c r="D362" s="102"/>
    </row>
    <row r="363" spans="3:4" ht="15.75">
      <c r="C363" s="102"/>
      <c r="D363" s="102"/>
    </row>
    <row r="364" spans="3:4" ht="15.75">
      <c r="C364" s="102"/>
      <c r="D364" s="102"/>
    </row>
    <row r="365" spans="3:4" ht="15.75">
      <c r="C365" s="102"/>
      <c r="D365" s="102"/>
    </row>
    <row r="366" spans="3:4" ht="15.75">
      <c r="C366" s="102"/>
      <c r="D366" s="102"/>
    </row>
    <row r="367" spans="3:4" ht="15.75">
      <c r="C367" s="102"/>
      <c r="D367" s="102"/>
    </row>
    <row r="368" spans="3:4" ht="15.75">
      <c r="C368" s="102"/>
      <c r="D368" s="102"/>
    </row>
    <row r="369" spans="3:4" ht="15.75">
      <c r="C369" s="102"/>
      <c r="D369" s="102"/>
    </row>
    <row r="370" spans="3:4" ht="15.75">
      <c r="C370" s="102"/>
      <c r="D370" s="102"/>
    </row>
    <row r="371" spans="3:4" ht="15.75">
      <c r="C371" s="102"/>
      <c r="D371" s="102"/>
    </row>
    <row r="372" spans="3:4" ht="15.75">
      <c r="C372" s="102"/>
      <c r="D372" s="102"/>
    </row>
    <row r="373" spans="3:4" ht="15.75">
      <c r="C373" s="102"/>
      <c r="D373" s="102"/>
    </row>
    <row r="374" spans="3:4" ht="15.75">
      <c r="C374" s="102"/>
      <c r="D374" s="102"/>
    </row>
    <row r="375" spans="3:4" ht="15.75">
      <c r="C375" s="102"/>
      <c r="D375" s="102"/>
    </row>
    <row r="376" spans="3:4" ht="15.75">
      <c r="C376" s="102"/>
      <c r="D376" s="102"/>
    </row>
    <row r="377" spans="3:4" ht="15.75">
      <c r="C377" s="102"/>
      <c r="D377" s="102"/>
    </row>
    <row r="378" spans="3:4" ht="15.75">
      <c r="C378" s="102"/>
      <c r="D378" s="102"/>
    </row>
    <row r="379" spans="3:4" ht="15.75">
      <c r="C379" s="102"/>
      <c r="D379" s="102"/>
    </row>
    <row r="380" spans="3:4" ht="15.75">
      <c r="C380" s="102"/>
      <c r="D380" s="102"/>
    </row>
    <row r="381" spans="3:4" ht="15.75">
      <c r="C381" s="102"/>
      <c r="D381" s="102"/>
    </row>
    <row r="382" spans="3:4" ht="15.75">
      <c r="C382" s="102"/>
      <c r="D382" s="102"/>
    </row>
    <row r="383" spans="3:4" ht="15.75">
      <c r="C383" s="102"/>
      <c r="D383" s="102"/>
    </row>
    <row r="384" spans="3:4" ht="15.75">
      <c r="C384" s="102"/>
      <c r="D384" s="102"/>
    </row>
    <row r="385" spans="3:4" ht="15.75">
      <c r="C385" s="102"/>
      <c r="D385" s="102"/>
    </row>
    <row r="386" spans="3:4" ht="15.75">
      <c r="C386" s="102"/>
      <c r="D386" s="102"/>
    </row>
    <row r="387" spans="3:4" ht="15.75">
      <c r="C387" s="102"/>
      <c r="D387" s="102"/>
    </row>
    <row r="388" spans="3:4" ht="15.75">
      <c r="C388" s="102"/>
      <c r="D388" s="102"/>
    </row>
    <row r="389" spans="3:4" ht="15.75">
      <c r="C389" s="102"/>
      <c r="D389" s="102"/>
    </row>
    <row r="390" spans="3:4" ht="15.75">
      <c r="C390" s="102"/>
      <c r="D390" s="102"/>
    </row>
    <row r="391" spans="3:4" ht="15.75">
      <c r="C391" s="102"/>
      <c r="D391" s="102"/>
    </row>
    <row r="392" spans="3:4" ht="15.75">
      <c r="C392" s="102"/>
      <c r="D392" s="102"/>
    </row>
    <row r="393" spans="3:4" ht="15.75">
      <c r="C393" s="102"/>
      <c r="D393" s="102"/>
    </row>
    <row r="394" spans="3:4" ht="15.75">
      <c r="C394" s="102"/>
      <c r="D394" s="102"/>
    </row>
    <row r="395" spans="3:4" ht="15.75">
      <c r="C395" s="102"/>
      <c r="D395" s="102"/>
    </row>
    <row r="396" spans="3:4" ht="15.75">
      <c r="C396" s="102"/>
      <c r="D396" s="102"/>
    </row>
    <row r="397" spans="3:4" ht="15.75">
      <c r="C397" s="102"/>
      <c r="D397" s="102"/>
    </row>
    <row r="398" spans="3:4" ht="15.75">
      <c r="C398" s="102"/>
      <c r="D398" s="102"/>
    </row>
    <row r="399" spans="3:4" ht="15.75">
      <c r="C399" s="102"/>
      <c r="D399" s="102"/>
    </row>
    <row r="400" spans="3:4" ht="15.75">
      <c r="C400" s="102"/>
      <c r="D400" s="102"/>
    </row>
    <row r="401" spans="3:4" ht="15.75">
      <c r="C401" s="102"/>
      <c r="D401" s="102"/>
    </row>
    <row r="402" spans="3:4" ht="15.75">
      <c r="C402" s="102"/>
      <c r="D402" s="102"/>
    </row>
    <row r="403" spans="3:4" ht="15.75">
      <c r="C403" s="102"/>
      <c r="D403" s="102"/>
    </row>
    <row r="404" spans="3:4" ht="15.75">
      <c r="C404" s="102"/>
      <c r="D404" s="102"/>
    </row>
    <row r="405" spans="3:4" ht="15.75">
      <c r="C405" s="102"/>
      <c r="D405" s="102"/>
    </row>
    <row r="406" spans="3:4" ht="15.75">
      <c r="C406" s="102"/>
      <c r="D406" s="102"/>
    </row>
    <row r="407" spans="3:4" ht="15.75">
      <c r="C407" s="102"/>
      <c r="D407" s="102"/>
    </row>
    <row r="408" spans="3:4" ht="15.75">
      <c r="C408" s="102"/>
      <c r="D408" s="102"/>
    </row>
    <row r="409" spans="3:4" ht="15.75">
      <c r="C409" s="102"/>
      <c r="D409" s="102"/>
    </row>
    <row r="410" spans="3:4" ht="15.75">
      <c r="C410" s="102"/>
      <c r="D410" s="102"/>
    </row>
    <row r="411" spans="3:4" ht="15.75">
      <c r="C411" s="102"/>
      <c r="D411" s="102"/>
    </row>
    <row r="412" spans="3:4" ht="15.75">
      <c r="C412" s="102"/>
      <c r="D412" s="102"/>
    </row>
    <row r="413" spans="3:4" ht="15.75">
      <c r="C413" s="102"/>
      <c r="D413" s="102"/>
    </row>
    <row r="414" spans="3:4" ht="15.75">
      <c r="C414" s="102"/>
      <c r="D414" s="102"/>
    </row>
    <row r="415" spans="3:4" ht="15.75">
      <c r="C415" s="102"/>
      <c r="D415" s="102"/>
    </row>
    <row r="416" spans="3:4" ht="15.75">
      <c r="C416" s="102"/>
      <c r="D416" s="102"/>
    </row>
    <row r="417" spans="3:4" ht="15.75">
      <c r="C417" s="102"/>
      <c r="D417" s="102"/>
    </row>
    <row r="418" spans="3:4" ht="15.75">
      <c r="C418" s="102"/>
      <c r="D418" s="102"/>
    </row>
    <row r="419" spans="3:4" ht="15.75">
      <c r="C419" s="102"/>
      <c r="D419" s="102"/>
    </row>
    <row r="420" spans="3:4" ht="15.75">
      <c r="C420" s="102"/>
      <c r="D420" s="102"/>
    </row>
    <row r="421" spans="3:4" ht="15.75">
      <c r="C421" s="102"/>
      <c r="D421" s="102"/>
    </row>
    <row r="422" spans="3:4" ht="15.75">
      <c r="C422" s="102"/>
      <c r="D422" s="102"/>
    </row>
    <row r="423" spans="3:4" ht="15.75">
      <c r="C423" s="102"/>
      <c r="D423" s="102"/>
    </row>
    <row r="424" spans="3:4" ht="15.75">
      <c r="C424" s="102"/>
      <c r="D424" s="102"/>
    </row>
    <row r="425" spans="3:4" ht="15.75">
      <c r="C425" s="102"/>
      <c r="D425" s="102"/>
    </row>
    <row r="426" spans="3:4" ht="15.75">
      <c r="C426" s="102"/>
      <c r="D426" s="102"/>
    </row>
    <row r="427" spans="3:4" ht="15.75">
      <c r="C427" s="102"/>
      <c r="D427" s="102"/>
    </row>
    <row r="428" spans="3:4" ht="15.75">
      <c r="C428" s="102"/>
      <c r="D428" s="102"/>
    </row>
    <row r="429" spans="3:4" ht="15.75">
      <c r="C429" s="102"/>
      <c r="D429" s="102"/>
    </row>
    <row r="430" spans="3:4" ht="15.75">
      <c r="C430" s="102"/>
      <c r="D430" s="102"/>
    </row>
    <row r="431" spans="3:4" ht="15.75">
      <c r="C431" s="102"/>
      <c r="D431" s="102"/>
    </row>
    <row r="432" spans="3:4" ht="15.75">
      <c r="C432" s="102"/>
      <c r="D432" s="102"/>
    </row>
    <row r="433" spans="3:4" ht="15.75">
      <c r="C433" s="102"/>
      <c r="D433" s="102"/>
    </row>
    <row r="434" spans="3:4" ht="15.75">
      <c r="C434" s="102"/>
      <c r="D434" s="102"/>
    </row>
    <row r="435" spans="3:4" ht="15.75">
      <c r="C435" s="102"/>
      <c r="D435" s="102"/>
    </row>
  </sheetData>
  <mergeCells count="8"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48" bottom="0.39" header="0.25" footer="0.23"/>
  <pageSetup horizontalDpi="600" verticalDpi="600" orientation="portrait" paperSize="9" scale="92" r:id="rId2"/>
  <headerFooter alignWithMargins="0">
    <oddHeader>&amp;R&amp;"Times New Roman CE,Dőlt"5.sz. táblázat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35"/>
  <sheetViews>
    <sheetView workbookViewId="0" topLeftCell="A1">
      <pane xSplit="4" topLeftCell="E1" activePane="topRight" state="frozen"/>
      <selection pane="topLeft" activeCell="A4" sqref="A4"/>
      <selection pane="topRight" activeCell="G17" sqref="G17:G18"/>
    </sheetView>
  </sheetViews>
  <sheetFormatPr defaultColWidth="9.33203125" defaultRowHeight="12.75"/>
  <cols>
    <col min="1" max="1" width="46.66015625" style="30" customWidth="1"/>
    <col min="2" max="2" width="17.83203125" style="30" customWidth="1"/>
    <col min="3" max="3" width="18.16015625" style="30" customWidth="1"/>
    <col min="4" max="4" width="18.33203125" style="30" customWidth="1"/>
    <col min="5" max="5" width="11.5" style="30" customWidth="1"/>
    <col min="6" max="6" width="5.33203125" style="30" customWidth="1"/>
    <col min="7" max="16384" width="12" style="30" customWidth="1"/>
  </cols>
  <sheetData>
    <row r="1" spans="1:4" ht="15.75">
      <c r="A1" s="116" t="s">
        <v>44</v>
      </c>
      <c r="B1" s="116"/>
      <c r="C1" s="116"/>
      <c r="D1" s="116"/>
    </row>
    <row r="2" spans="1:6" ht="15.75">
      <c r="A2" s="111" t="s">
        <v>95</v>
      </c>
      <c r="B2" s="111"/>
      <c r="C2" s="111"/>
      <c r="D2" s="111"/>
      <c r="E2" s="1"/>
      <c r="F2" s="1"/>
    </row>
    <row r="3" spans="1:4" ht="15.75">
      <c r="A3" s="117" t="s">
        <v>97</v>
      </c>
      <c r="B3" s="118"/>
      <c r="C3" s="118"/>
      <c r="D3" s="118"/>
    </row>
    <row r="4" spans="1:4" ht="9" customHeight="1">
      <c r="A4" s="31"/>
      <c r="B4" s="31"/>
      <c r="C4" s="31"/>
      <c r="D4" s="32"/>
    </row>
    <row r="5" spans="1:4" ht="21" customHeight="1">
      <c r="A5" s="124" t="s">
        <v>45</v>
      </c>
      <c r="B5" s="119" t="s">
        <v>46</v>
      </c>
      <c r="C5" s="122" t="s">
        <v>47</v>
      </c>
      <c r="D5" s="123"/>
    </row>
    <row r="6" spans="1:4" ht="28.5" customHeight="1">
      <c r="A6" s="125"/>
      <c r="B6" s="120"/>
      <c r="C6" s="119" t="s">
        <v>48</v>
      </c>
      <c r="D6" s="119" t="s">
        <v>49</v>
      </c>
    </row>
    <row r="7" spans="1:4" ht="26.25" customHeight="1">
      <c r="A7" s="126"/>
      <c r="B7" s="121"/>
      <c r="C7" s="121"/>
      <c r="D7" s="121"/>
    </row>
    <row r="8" spans="1:4" ht="24" customHeight="1">
      <c r="A8" s="33" t="s">
        <v>50</v>
      </c>
      <c r="B8" s="33"/>
      <c r="C8" s="33"/>
      <c r="D8" s="33"/>
    </row>
    <row r="9" spans="1:4" ht="15.75">
      <c r="A9" s="34" t="s">
        <v>51</v>
      </c>
      <c r="B9" s="35">
        <f>'[2]nograd'!$M44</f>
        <v>8890</v>
      </c>
      <c r="C9" s="36">
        <f>B9/$B$11*100</f>
        <v>54.453019723141004</v>
      </c>
      <c r="D9" s="36">
        <f>'[2]nograd'!$M3/'[2]nograd'!$M$5*100</f>
        <v>53.32267945132507</v>
      </c>
    </row>
    <row r="10" spans="1:4" s="40" customFormat="1" ht="15.75">
      <c r="A10" s="37" t="s">
        <v>52</v>
      </c>
      <c r="B10" s="38">
        <f>'[2]nograd'!$M45</f>
        <v>7436</v>
      </c>
      <c r="C10" s="39">
        <f aca="true" t="shared" si="0" ref="C10:C47">B10/$B$11*100</f>
        <v>45.546980276859</v>
      </c>
      <c r="D10" s="39">
        <f>'[2]nograd'!$M4/'[2]nograd'!$M$5*100</f>
        <v>46.67732054867492</v>
      </c>
    </row>
    <row r="11" spans="1:4" s="44" customFormat="1" ht="20.25" customHeight="1">
      <c r="A11" s="41" t="s">
        <v>53</v>
      </c>
      <c r="B11" s="42">
        <f>'[2]nograd'!$M46</f>
        <v>16326</v>
      </c>
      <c r="C11" s="43">
        <f t="shared" si="0"/>
        <v>100</v>
      </c>
      <c r="D11" s="43">
        <f>SUM(D9:D10)</f>
        <v>100</v>
      </c>
    </row>
    <row r="12" spans="1:4" s="40" customFormat="1" ht="24" customHeight="1">
      <c r="A12" s="45" t="s">
        <v>54</v>
      </c>
      <c r="B12" s="38"/>
      <c r="C12" s="39"/>
      <c r="D12" s="39"/>
    </row>
    <row r="13" spans="1:4" ht="15.75">
      <c r="A13" s="34" t="s">
        <v>55</v>
      </c>
      <c r="B13" s="35">
        <f>'[2]nograd'!$M48</f>
        <v>5333.366920152092</v>
      </c>
      <c r="C13" s="36">
        <f t="shared" si="0"/>
        <v>32.66793409378961</v>
      </c>
      <c r="D13" s="36">
        <f>'[2]nograd'!$M7/'[2]nograd'!$M$5*100</f>
        <v>33.173525103209485</v>
      </c>
    </row>
    <row r="14" spans="1:4" s="40" customFormat="1" ht="15.75">
      <c r="A14" s="37" t="s">
        <v>56</v>
      </c>
      <c r="B14" s="38">
        <f>'[2]nograd'!$M49</f>
        <v>4871.934980988593</v>
      </c>
      <c r="C14" s="39">
        <f t="shared" si="0"/>
        <v>29.84157160963245</v>
      </c>
      <c r="D14" s="39">
        <f>'[2]nograd'!$M8/'[2]nograd'!$M$5*100</f>
        <v>28.399254228259423</v>
      </c>
    </row>
    <row r="15" spans="1:4" ht="15.75">
      <c r="A15" s="34" t="s">
        <v>57</v>
      </c>
      <c r="B15" s="35">
        <f>'[2]nograd'!$M50</f>
        <v>4113.572623574144</v>
      </c>
      <c r="C15" s="36">
        <f t="shared" si="0"/>
        <v>25.196451204055766</v>
      </c>
      <c r="D15" s="36">
        <f>'[2]nograd'!$M9/'[2]nograd'!$M$5*100</f>
        <v>25.40284991343721</v>
      </c>
    </row>
    <row r="16" spans="1:4" s="40" customFormat="1" ht="15.75">
      <c r="A16" s="37" t="s">
        <v>58</v>
      </c>
      <c r="B16" s="38">
        <f>'[2]nograd'!$M51</f>
        <v>14318.874524714829</v>
      </c>
      <c r="C16" s="39">
        <f t="shared" si="0"/>
        <v>87.70595690747783</v>
      </c>
      <c r="D16" s="39">
        <f>'[2]nograd'!$M10/'[2]nograd'!$M$5*100</f>
        <v>86.97562924490612</v>
      </c>
    </row>
    <row r="17" spans="1:4" ht="15.75">
      <c r="A17" s="34" t="s">
        <v>59</v>
      </c>
      <c r="B17" s="35">
        <f>'[2]nograd'!$M52</f>
        <v>2007.1254752851712</v>
      </c>
      <c r="C17" s="36">
        <f t="shared" si="0"/>
        <v>12.29404309252218</v>
      </c>
      <c r="D17" s="36">
        <f>'[2]nograd'!$M11/'[2]nograd'!$M$5*100</f>
        <v>13.024370755093887</v>
      </c>
    </row>
    <row r="18" spans="1:4" s="49" customFormat="1" ht="20.25" customHeight="1">
      <c r="A18" s="46" t="s">
        <v>53</v>
      </c>
      <c r="B18" s="47">
        <f>'[2]nograd'!$M53</f>
        <v>16326</v>
      </c>
      <c r="C18" s="48">
        <f t="shared" si="0"/>
        <v>100</v>
      </c>
      <c r="D18" s="48">
        <f>SUM(D16:D17)</f>
        <v>100</v>
      </c>
    </row>
    <row r="19" spans="1:4" ht="24" customHeight="1">
      <c r="A19" s="50" t="s">
        <v>60</v>
      </c>
      <c r="B19" s="35"/>
      <c r="C19" s="36"/>
      <c r="D19" s="36"/>
    </row>
    <row r="20" spans="1:5" s="40" customFormat="1" ht="15.75">
      <c r="A20" s="37" t="s">
        <v>61</v>
      </c>
      <c r="B20" s="38">
        <f>'[2]nograd'!$M55</f>
        <v>534</v>
      </c>
      <c r="C20" s="39">
        <f t="shared" si="0"/>
        <v>3.2708563028298423</v>
      </c>
      <c r="D20" s="39">
        <f>'[2]nograd'!$M14/'[2]nograd'!$M$5*100</f>
        <v>3.22945798375283</v>
      </c>
      <c r="E20" s="51"/>
    </row>
    <row r="21" spans="1:4" ht="15.75">
      <c r="A21" s="34" t="s">
        <v>62</v>
      </c>
      <c r="B21" s="35">
        <f>'[2]nograd'!$M56</f>
        <v>1986</v>
      </c>
      <c r="C21" s="36">
        <f t="shared" si="0"/>
        <v>12.164645350973908</v>
      </c>
      <c r="D21" s="36">
        <f>'[2]nograd'!$M15/'[2]nograd'!$M$5*100</f>
        <v>12.245305633240113</v>
      </c>
    </row>
    <row r="22" spans="1:4" s="40" customFormat="1" ht="15.75">
      <c r="A22" s="37" t="s">
        <v>63</v>
      </c>
      <c r="B22" s="38">
        <f>'[2]nograd'!$M57</f>
        <v>4510</v>
      </c>
      <c r="C22" s="39">
        <f t="shared" si="0"/>
        <v>27.624647801053538</v>
      </c>
      <c r="D22" s="39">
        <f>'[2]nograd'!$M16/'[2]nograd'!$M$5*100</f>
        <v>26.561459581835127</v>
      </c>
    </row>
    <row r="23" spans="1:4" ht="15.75">
      <c r="A23" s="34" t="s">
        <v>64</v>
      </c>
      <c r="B23" s="35">
        <f>'[2]nograd'!$M58</f>
        <v>3964</v>
      </c>
      <c r="C23" s="36">
        <f t="shared" si="0"/>
        <v>24.280289109396055</v>
      </c>
      <c r="D23" s="36">
        <f>'[2]nograd'!$M17/'[2]nograd'!$M$5*100</f>
        <v>24.710347582900518</v>
      </c>
    </row>
    <row r="24" spans="1:4" s="40" customFormat="1" ht="15.75">
      <c r="A24" s="37" t="s">
        <v>65</v>
      </c>
      <c r="B24" s="38">
        <f>'[2]nograd'!$M59</f>
        <v>4015</v>
      </c>
      <c r="C24" s="39">
        <f t="shared" si="0"/>
        <v>24.592674261913512</v>
      </c>
      <c r="D24" s="39">
        <f>'[2]nograd'!$M18/'[2]nograd'!$M$5*100</f>
        <v>24.996670661872418</v>
      </c>
    </row>
    <row r="25" spans="1:4" ht="15.75">
      <c r="A25" s="34" t="s">
        <v>66</v>
      </c>
      <c r="B25" s="35">
        <f>'[2]nograd'!$M60</f>
        <v>1317</v>
      </c>
      <c r="C25" s="36">
        <f t="shared" si="0"/>
        <v>8.06688717383315</v>
      </c>
      <c r="D25" s="36">
        <f>'[2]nograd'!$M19/'[2]nograd'!$M$5*100</f>
        <v>8.256758556398989</v>
      </c>
    </row>
    <row r="26" spans="1:4" s="49" customFormat="1" ht="22.5" customHeight="1">
      <c r="A26" s="46" t="s">
        <v>53</v>
      </c>
      <c r="B26" s="47">
        <f>'[2]nograd'!$M61</f>
        <v>16326</v>
      </c>
      <c r="C26" s="48">
        <f t="shared" si="0"/>
        <v>100</v>
      </c>
      <c r="D26" s="48">
        <f>SUM(D20:D25)</f>
        <v>100</v>
      </c>
    </row>
    <row r="27" spans="1:4" ht="23.25" customHeight="1">
      <c r="A27" s="50" t="s">
        <v>96</v>
      </c>
      <c r="B27" s="35"/>
      <c r="C27" s="36"/>
      <c r="D27" s="36"/>
    </row>
    <row r="28" spans="1:4" s="40" customFormat="1" ht="15.75">
      <c r="A28" s="37" t="s">
        <v>67</v>
      </c>
      <c r="B28" s="38">
        <f>'[2]nograd'!$M63</f>
        <v>1505</v>
      </c>
      <c r="C28" s="39">
        <f t="shared" si="0"/>
        <v>9.218424598799462</v>
      </c>
      <c r="D28" s="39">
        <f>'[2]nograd'!$M22/'[2]nograd'!$M$5*100</f>
        <v>9.495272339858836</v>
      </c>
    </row>
    <row r="29" spans="1:4" ht="15.75">
      <c r="A29" s="34" t="s">
        <v>68</v>
      </c>
      <c r="B29" s="35">
        <f>'[2]nograd'!$M64</f>
        <v>6549</v>
      </c>
      <c r="C29" s="36">
        <f t="shared" si="0"/>
        <v>40.11392870268284</v>
      </c>
      <c r="D29" s="36">
        <f>'[2]nograd'!$M23/'[2]nograd'!$M$5*100</f>
        <v>40.96417632174724</v>
      </c>
    </row>
    <row r="30" spans="1:4" s="40" customFormat="1" ht="15.75">
      <c r="A30" s="37" t="s">
        <v>69</v>
      </c>
      <c r="B30" s="38">
        <f>'[2]nograd'!$M65</f>
        <v>4633</v>
      </c>
      <c r="C30" s="39">
        <f t="shared" si="0"/>
        <v>28.378047286536813</v>
      </c>
      <c r="D30" s="39">
        <f>'[2]nograd'!$M24/'[2]nograd'!$M$5*100</f>
        <v>28.359302170728455</v>
      </c>
    </row>
    <row r="31" spans="1:4" ht="15.75">
      <c r="A31" s="34" t="s">
        <v>70</v>
      </c>
      <c r="B31" s="35">
        <f>'[2]nograd'!$M66</f>
        <v>2118</v>
      </c>
      <c r="C31" s="36">
        <f t="shared" si="0"/>
        <v>12.973171628077912</v>
      </c>
      <c r="D31" s="36">
        <f>'[2]nograd'!$M25/'[2]nograd'!$M$5*100</f>
        <v>12.49167665468105</v>
      </c>
    </row>
    <row r="32" spans="1:4" s="40" customFormat="1" ht="15.75">
      <c r="A32" s="37" t="s">
        <v>71</v>
      </c>
      <c r="B32" s="38">
        <f>'[2]nograd'!$M67</f>
        <v>1149</v>
      </c>
      <c r="C32" s="39">
        <f t="shared" si="0"/>
        <v>7.0378537302462325</v>
      </c>
      <c r="D32" s="39">
        <f>'[2]nograd'!$M26/'[2]nograd'!$M$5*100</f>
        <v>6.7585563989878805</v>
      </c>
    </row>
    <row r="33" spans="1:4" ht="15.75">
      <c r="A33" s="34" t="s">
        <v>72</v>
      </c>
      <c r="B33" s="35">
        <f>'[2]nograd'!$M68</f>
        <v>372</v>
      </c>
      <c r="C33" s="36">
        <f t="shared" si="0"/>
        <v>2.278574053656744</v>
      </c>
      <c r="D33" s="36">
        <f>'[2]nograd'!$M27/'[2]nograd'!$M$5*100</f>
        <v>1.9310161139965376</v>
      </c>
    </row>
    <row r="34" spans="1:4" s="49" customFormat="1" ht="21" customHeight="1">
      <c r="A34" s="46" t="s">
        <v>53</v>
      </c>
      <c r="B34" s="47">
        <f>'[2]nograd'!$M69</f>
        <v>16326</v>
      </c>
      <c r="C34" s="48">
        <f t="shared" si="0"/>
        <v>100</v>
      </c>
      <c r="D34" s="48">
        <f>SUM(D28:D33)</f>
        <v>99.99999999999999</v>
      </c>
    </row>
    <row r="35" spans="1:4" ht="25.5" customHeight="1">
      <c r="A35" s="50" t="s">
        <v>73</v>
      </c>
      <c r="B35" s="35"/>
      <c r="C35" s="36"/>
      <c r="D35" s="36"/>
    </row>
    <row r="36" spans="1:4" s="40" customFormat="1" ht="15.75">
      <c r="A36" s="37" t="s">
        <v>74</v>
      </c>
      <c r="B36" s="38">
        <f>'[2]nograd'!$M71</f>
        <v>127</v>
      </c>
      <c r="C36" s="39">
        <f t="shared" si="0"/>
        <v>0.7779002817591572</v>
      </c>
      <c r="D36" s="39">
        <f>'[2]nograd'!$M30/'[2]nograd'!$M$5*100</f>
        <v>0.8456518844053802</v>
      </c>
    </row>
    <row r="37" spans="1:4" ht="15.75">
      <c r="A37" s="34" t="s">
        <v>75</v>
      </c>
      <c r="B37" s="35">
        <f>'[2]nograd'!$M72</f>
        <v>722</v>
      </c>
      <c r="C37" s="36">
        <f t="shared" si="0"/>
        <v>4.422393727796154</v>
      </c>
      <c r="D37" s="36">
        <f>'[2]nograd'!$M31/'[2]nograd'!$M$5*100</f>
        <v>4.814222932481023</v>
      </c>
    </row>
    <row r="38" spans="1:4" s="40" customFormat="1" ht="15.75">
      <c r="A38" s="37" t="s">
        <v>76</v>
      </c>
      <c r="B38" s="38">
        <f>'[2]nograd'!$M73</f>
        <v>533</v>
      </c>
      <c r="C38" s="39">
        <f t="shared" si="0"/>
        <v>3.264731103760872</v>
      </c>
      <c r="D38" s="39">
        <f>'[2]nograd'!$M32/'[2]nograd'!$M$5*100</f>
        <v>2.9964043148222133</v>
      </c>
    </row>
    <row r="39" spans="1:4" ht="15.75">
      <c r="A39" s="34" t="s">
        <v>77</v>
      </c>
      <c r="B39" s="35">
        <f>'[2]nograd'!$M74</f>
        <v>831</v>
      </c>
      <c r="C39" s="36">
        <f t="shared" si="0"/>
        <v>5.090040426313855</v>
      </c>
      <c r="D39" s="36">
        <f>'[2]nograd'!$M33/'[2]nograd'!$M$5*100</f>
        <v>5.520042615528033</v>
      </c>
    </row>
    <row r="40" spans="1:4" s="40" customFormat="1" ht="15.75">
      <c r="A40" s="37" t="s">
        <v>78</v>
      </c>
      <c r="B40" s="38">
        <f>'[2]nograd'!$M75</f>
        <v>14113</v>
      </c>
      <c r="C40" s="39">
        <f t="shared" si="0"/>
        <v>86.44493446036996</v>
      </c>
      <c r="D40" s="39">
        <f>'[2]nograd'!$M34/'[2]nograd'!$M$5*100</f>
        <v>85.82367825276334</v>
      </c>
    </row>
    <row r="41" spans="1:4" s="44" customFormat="1" ht="23.25" customHeight="1">
      <c r="A41" s="41" t="s">
        <v>53</v>
      </c>
      <c r="B41" s="42">
        <f>'[2]nograd'!$M76</f>
        <v>16326</v>
      </c>
      <c r="C41" s="43">
        <f t="shared" si="0"/>
        <v>100</v>
      </c>
      <c r="D41" s="43">
        <f>SUM(D36:D40)</f>
        <v>100</v>
      </c>
    </row>
    <row r="42" spans="1:4" ht="15.75">
      <c r="A42" s="52" t="s">
        <v>74</v>
      </c>
      <c r="B42" s="38">
        <f>'[2]nograd'!$M77</f>
        <v>1947</v>
      </c>
      <c r="C42" s="39">
        <f t="shared" si="0"/>
        <v>11.925762587284087</v>
      </c>
      <c r="D42" s="39">
        <f>'[2]nograd'!$M36/'[2]nograd'!$M$5*100</f>
        <v>12.152084165667866</v>
      </c>
    </row>
    <row r="43" spans="1:4" ht="15.75">
      <c r="A43" s="34" t="s">
        <v>79</v>
      </c>
      <c r="B43" s="35">
        <f>'[2]nograd'!$M78</f>
        <v>5281</v>
      </c>
      <c r="C43" s="36">
        <f t="shared" si="0"/>
        <v>32.3471762832292</v>
      </c>
      <c r="D43" s="36">
        <f>'[2]nograd'!$M37/'[2]nograd'!$M$5*100</f>
        <v>39.45931548808097</v>
      </c>
    </row>
    <row r="44" spans="1:4" ht="15.75">
      <c r="A44" s="52" t="s">
        <v>80</v>
      </c>
      <c r="B44" s="38">
        <f>'[2]nograd'!$M79</f>
        <v>2872</v>
      </c>
      <c r="C44" s="39">
        <f t="shared" si="0"/>
        <v>17.5915717260811</v>
      </c>
      <c r="D44" s="39">
        <f>'[2]nograd'!$M38/'[2]nograd'!$M$5*100</f>
        <v>15.787721400985482</v>
      </c>
    </row>
    <row r="45" spans="1:4" ht="15.75">
      <c r="A45" s="34" t="s">
        <v>81</v>
      </c>
      <c r="B45" s="35">
        <f>'[2]nograd'!$M80</f>
        <v>3324</v>
      </c>
      <c r="C45" s="36">
        <f t="shared" si="0"/>
        <v>20.36016170525542</v>
      </c>
      <c r="D45" s="36">
        <f>'[2]nograd'!$M39/'[2]nograd'!$M$5*100</f>
        <v>17.00625915567985</v>
      </c>
    </row>
    <row r="46" spans="1:4" s="40" customFormat="1" ht="15.75">
      <c r="A46" s="37" t="s">
        <v>82</v>
      </c>
      <c r="B46" s="38">
        <f>'[2]nograd'!$M81</f>
        <v>2902</v>
      </c>
      <c r="C46" s="39">
        <f t="shared" si="0"/>
        <v>17.77532769815019</v>
      </c>
      <c r="D46" s="39">
        <f>'[2]nograd'!$M40/'[2]nograd'!$M$5*100</f>
        <v>15.594619789585831</v>
      </c>
    </row>
    <row r="47" spans="1:4" s="44" customFormat="1" ht="22.5" customHeight="1">
      <c r="A47" s="53" t="s">
        <v>53</v>
      </c>
      <c r="B47" s="54">
        <f>'[2]nograd'!$M82</f>
        <v>16326</v>
      </c>
      <c r="C47" s="55">
        <f t="shared" si="0"/>
        <v>100</v>
      </c>
      <c r="D47" s="55">
        <f>SUM(D42:D46)</f>
        <v>100</v>
      </c>
    </row>
    <row r="48" spans="3:4" ht="15.75">
      <c r="C48" s="56"/>
      <c r="D48" s="56"/>
    </row>
    <row r="49" spans="3:4" ht="15.75">
      <c r="C49" s="56"/>
      <c r="D49" s="56"/>
    </row>
    <row r="50" spans="3:4" ht="15.75">
      <c r="C50" s="56"/>
      <c r="D50" s="56"/>
    </row>
    <row r="51" spans="3:4" ht="15.75">
      <c r="C51" s="56"/>
      <c r="D51" s="56"/>
    </row>
    <row r="52" spans="3:4" ht="15.75">
      <c r="C52" s="56"/>
      <c r="D52" s="56"/>
    </row>
    <row r="53" spans="3:4" ht="15.75">
      <c r="C53" s="56"/>
      <c r="D53" s="56"/>
    </row>
    <row r="54" spans="3:4" ht="15.75">
      <c r="C54" s="56"/>
      <c r="D54" s="56"/>
    </row>
    <row r="55" spans="3:4" ht="15.75">
      <c r="C55" s="56"/>
      <c r="D55" s="56"/>
    </row>
    <row r="56" spans="3:4" ht="15.75">
      <c r="C56" s="56"/>
      <c r="D56" s="56"/>
    </row>
    <row r="57" spans="3:4" ht="15.75">
      <c r="C57" s="56"/>
      <c r="D57" s="56"/>
    </row>
    <row r="58" spans="3:4" ht="15.75">
      <c r="C58" s="56"/>
      <c r="D58" s="56"/>
    </row>
    <row r="59" spans="3:4" ht="15.75">
      <c r="C59" s="56"/>
      <c r="D59" s="56"/>
    </row>
    <row r="60" spans="3:4" ht="15.75">
      <c r="C60" s="56"/>
      <c r="D60" s="56"/>
    </row>
    <row r="61" spans="3:4" ht="15.75">
      <c r="C61" s="56"/>
      <c r="D61" s="56"/>
    </row>
    <row r="62" spans="3:4" ht="15.75">
      <c r="C62" s="56"/>
      <c r="D62" s="56"/>
    </row>
    <row r="63" spans="3:4" ht="15.75">
      <c r="C63" s="56"/>
      <c r="D63" s="56"/>
    </row>
    <row r="64" spans="3:4" ht="15.75">
      <c r="C64" s="56"/>
      <c r="D64" s="56"/>
    </row>
    <row r="65" spans="3:4" ht="15.75">
      <c r="C65" s="56"/>
      <c r="D65" s="56"/>
    </row>
    <row r="66" spans="3:4" ht="15.75">
      <c r="C66" s="56"/>
      <c r="D66" s="56"/>
    </row>
    <row r="67" spans="3:4" ht="15.75">
      <c r="C67" s="56"/>
      <c r="D67" s="56"/>
    </row>
    <row r="68" spans="3:4" ht="15.75">
      <c r="C68" s="56"/>
      <c r="D68" s="56"/>
    </row>
    <row r="69" spans="3:4" ht="15.75">
      <c r="C69" s="56"/>
      <c r="D69" s="56"/>
    </row>
    <row r="70" spans="3:4" ht="15.75">
      <c r="C70" s="56"/>
      <c r="D70" s="56"/>
    </row>
    <row r="71" spans="3:4" ht="15.75">
      <c r="C71" s="56"/>
      <c r="D71" s="56"/>
    </row>
    <row r="72" spans="3:4" ht="15.75">
      <c r="C72" s="56"/>
      <c r="D72" s="56"/>
    </row>
    <row r="73" spans="3:4" ht="15.75">
      <c r="C73" s="56"/>
      <c r="D73" s="56"/>
    </row>
    <row r="74" spans="3:4" ht="15.75">
      <c r="C74" s="56"/>
      <c r="D74" s="56"/>
    </row>
    <row r="75" spans="3:4" ht="15.75">
      <c r="C75" s="56"/>
      <c r="D75" s="56"/>
    </row>
    <row r="76" spans="3:4" ht="15.75">
      <c r="C76" s="56"/>
      <c r="D76" s="56"/>
    </row>
    <row r="77" spans="3:4" ht="15.75">
      <c r="C77" s="56"/>
      <c r="D77" s="56"/>
    </row>
    <row r="78" spans="3:4" ht="15.75">
      <c r="C78" s="56"/>
      <c r="D78" s="56"/>
    </row>
    <row r="79" spans="3:4" ht="15.75">
      <c r="C79" s="56"/>
      <c r="D79" s="56"/>
    </row>
    <row r="80" spans="3:4" ht="15.75">
      <c r="C80" s="56"/>
      <c r="D80" s="56"/>
    </row>
    <row r="81" spans="3:4" ht="15.75">
      <c r="C81" s="56"/>
      <c r="D81" s="56"/>
    </row>
    <row r="82" spans="3:4" ht="15.75">
      <c r="C82" s="56"/>
      <c r="D82" s="56"/>
    </row>
    <row r="83" spans="3:4" ht="15.75">
      <c r="C83" s="56"/>
      <c r="D83" s="56"/>
    </row>
    <row r="84" spans="3:4" ht="15.75">
      <c r="C84" s="56"/>
      <c r="D84" s="56"/>
    </row>
    <row r="85" spans="3:4" ht="15.75">
      <c r="C85" s="56"/>
      <c r="D85" s="56"/>
    </row>
    <row r="86" spans="3:4" ht="15.75">
      <c r="C86" s="56"/>
      <c r="D86" s="56"/>
    </row>
    <row r="87" spans="3:4" ht="15.75">
      <c r="C87" s="56"/>
      <c r="D87" s="56"/>
    </row>
    <row r="88" spans="3:4" ht="15.75">
      <c r="C88" s="56"/>
      <c r="D88" s="56"/>
    </row>
    <row r="89" spans="3:4" ht="15.75">
      <c r="C89" s="56"/>
      <c r="D89" s="56"/>
    </row>
    <row r="90" spans="3:4" ht="15.75">
      <c r="C90" s="56"/>
      <c r="D90" s="56"/>
    </row>
    <row r="91" spans="3:4" ht="15.75">
      <c r="C91" s="56"/>
      <c r="D91" s="56"/>
    </row>
    <row r="92" spans="3:4" ht="15.75">
      <c r="C92" s="56"/>
      <c r="D92" s="56"/>
    </row>
    <row r="93" spans="3:4" ht="15.75">
      <c r="C93" s="56"/>
      <c r="D93" s="56"/>
    </row>
    <row r="94" spans="3:4" ht="15.75">
      <c r="C94" s="56"/>
      <c r="D94" s="56"/>
    </row>
    <row r="95" spans="3:4" ht="15.75">
      <c r="C95" s="56"/>
      <c r="D95" s="56"/>
    </row>
    <row r="96" spans="3:4" ht="15.75">
      <c r="C96" s="56"/>
      <c r="D96" s="56"/>
    </row>
    <row r="97" spans="3:4" ht="15.75">
      <c r="C97" s="56"/>
      <c r="D97" s="56"/>
    </row>
    <row r="98" spans="3:4" ht="15.75">
      <c r="C98" s="56"/>
      <c r="D98" s="56"/>
    </row>
    <row r="99" spans="3:4" ht="15.75">
      <c r="C99" s="56"/>
      <c r="D99" s="56"/>
    </row>
    <row r="100" spans="3:4" ht="15.75">
      <c r="C100" s="56"/>
      <c r="D100" s="56"/>
    </row>
    <row r="101" spans="3:4" ht="15.75">
      <c r="C101" s="56"/>
      <c r="D101" s="56"/>
    </row>
    <row r="102" spans="3:4" ht="15.75">
      <c r="C102" s="56"/>
      <c r="D102" s="56"/>
    </row>
    <row r="103" spans="3:4" ht="15.75">
      <c r="C103" s="56"/>
      <c r="D103" s="56"/>
    </row>
    <row r="104" spans="3:4" ht="15.75">
      <c r="C104" s="56"/>
      <c r="D104" s="56"/>
    </row>
    <row r="105" spans="3:4" ht="15.75">
      <c r="C105" s="56"/>
      <c r="D105" s="56"/>
    </row>
    <row r="106" spans="3:4" ht="15.75">
      <c r="C106" s="56"/>
      <c r="D106" s="56"/>
    </row>
    <row r="107" spans="3:4" ht="15.75">
      <c r="C107" s="56"/>
      <c r="D107" s="56"/>
    </row>
    <row r="108" spans="3:4" ht="15.75">
      <c r="C108" s="56"/>
      <c r="D108" s="56"/>
    </row>
    <row r="109" spans="3:4" ht="15.75">
      <c r="C109" s="56"/>
      <c r="D109" s="56"/>
    </row>
    <row r="110" spans="3:4" ht="15.75">
      <c r="C110" s="56"/>
      <c r="D110" s="56"/>
    </row>
    <row r="111" spans="3:4" ht="15.75">
      <c r="C111" s="56"/>
      <c r="D111" s="56"/>
    </row>
    <row r="112" spans="3:4" ht="15.75">
      <c r="C112" s="56"/>
      <c r="D112" s="56"/>
    </row>
    <row r="113" spans="3:4" ht="15.75">
      <c r="C113" s="56"/>
      <c r="D113" s="56"/>
    </row>
    <row r="114" spans="3:4" ht="15.75">
      <c r="C114" s="56"/>
      <c r="D114" s="56"/>
    </row>
    <row r="115" spans="3:4" ht="15.75">
      <c r="C115" s="56"/>
      <c r="D115" s="56"/>
    </row>
    <row r="116" spans="3:4" ht="15.75">
      <c r="C116" s="56"/>
      <c r="D116" s="56"/>
    </row>
    <row r="117" spans="3:4" ht="15.75">
      <c r="C117" s="56"/>
      <c r="D117" s="56"/>
    </row>
    <row r="118" spans="3:4" ht="15.75">
      <c r="C118" s="56"/>
      <c r="D118" s="56"/>
    </row>
    <row r="119" spans="3:4" ht="15.75">
      <c r="C119" s="56"/>
      <c r="D119" s="56"/>
    </row>
    <row r="120" spans="3:4" ht="15.75">
      <c r="C120" s="56"/>
      <c r="D120" s="56"/>
    </row>
    <row r="121" spans="3:4" ht="15.75">
      <c r="C121" s="56"/>
      <c r="D121" s="56"/>
    </row>
    <row r="122" spans="3:4" ht="15.75">
      <c r="C122" s="56"/>
      <c r="D122" s="56"/>
    </row>
    <row r="123" spans="3:4" ht="15.75">
      <c r="C123" s="56"/>
      <c r="D123" s="56"/>
    </row>
    <row r="124" spans="3:4" ht="15.75">
      <c r="C124" s="56"/>
      <c r="D124" s="56"/>
    </row>
    <row r="125" spans="3:4" ht="15.75">
      <c r="C125" s="56"/>
      <c r="D125" s="56"/>
    </row>
    <row r="126" spans="3:4" ht="15.75">
      <c r="C126" s="56"/>
      <c r="D126" s="56"/>
    </row>
    <row r="127" spans="3:4" ht="15.75">
      <c r="C127" s="56"/>
      <c r="D127" s="56"/>
    </row>
    <row r="128" spans="3:4" ht="15.75">
      <c r="C128" s="56"/>
      <c r="D128" s="56"/>
    </row>
    <row r="129" spans="3:4" ht="15.75">
      <c r="C129" s="56"/>
      <c r="D129" s="56"/>
    </row>
    <row r="130" spans="3:4" ht="15.75">
      <c r="C130" s="56"/>
      <c r="D130" s="56"/>
    </row>
    <row r="131" spans="3:4" ht="15.75">
      <c r="C131" s="56"/>
      <c r="D131" s="56"/>
    </row>
    <row r="132" spans="3:4" ht="15.75">
      <c r="C132" s="56"/>
      <c r="D132" s="56"/>
    </row>
    <row r="133" spans="3:4" ht="15.75">
      <c r="C133" s="56"/>
      <c r="D133" s="56"/>
    </row>
    <row r="134" spans="3:4" ht="15.75">
      <c r="C134" s="56"/>
      <c r="D134" s="56"/>
    </row>
    <row r="135" spans="3:4" ht="15.75">
      <c r="C135" s="56"/>
      <c r="D135" s="56"/>
    </row>
    <row r="136" spans="3:4" ht="15.75">
      <c r="C136" s="56"/>
      <c r="D136" s="56"/>
    </row>
    <row r="137" spans="3:4" ht="15.75">
      <c r="C137" s="56"/>
      <c r="D137" s="56"/>
    </row>
    <row r="138" spans="3:4" ht="15.75">
      <c r="C138" s="56"/>
      <c r="D138" s="56"/>
    </row>
    <row r="139" spans="3:4" ht="15.75">
      <c r="C139" s="56"/>
      <c r="D139" s="56"/>
    </row>
    <row r="140" spans="3:4" ht="15.75">
      <c r="C140" s="56"/>
      <c r="D140" s="56"/>
    </row>
    <row r="141" spans="3:4" ht="15.75">
      <c r="C141" s="56"/>
      <c r="D141" s="56"/>
    </row>
    <row r="142" spans="3:4" ht="15.75">
      <c r="C142" s="56"/>
      <c r="D142" s="56"/>
    </row>
    <row r="143" spans="3:4" ht="15.75">
      <c r="C143" s="56"/>
      <c r="D143" s="56"/>
    </row>
    <row r="144" spans="3:4" ht="15.75">
      <c r="C144" s="56"/>
      <c r="D144" s="56"/>
    </row>
    <row r="145" spans="3:4" ht="15.75">
      <c r="C145" s="56"/>
      <c r="D145" s="56"/>
    </row>
    <row r="146" spans="3:4" ht="15.75">
      <c r="C146" s="56"/>
      <c r="D146" s="56"/>
    </row>
    <row r="147" spans="3:4" ht="15.75">
      <c r="C147" s="56"/>
      <c r="D147" s="56"/>
    </row>
    <row r="148" spans="3:4" ht="15.75">
      <c r="C148" s="56"/>
      <c r="D148" s="56"/>
    </row>
    <row r="149" spans="3:4" ht="15.75">
      <c r="C149" s="56"/>
      <c r="D149" s="56"/>
    </row>
    <row r="150" spans="3:4" ht="15.75">
      <c r="C150" s="56"/>
      <c r="D150" s="56"/>
    </row>
    <row r="151" spans="3:4" ht="15.75">
      <c r="C151" s="56"/>
      <c r="D151" s="56"/>
    </row>
    <row r="152" spans="3:4" ht="15.75">
      <c r="C152" s="56"/>
      <c r="D152" s="56"/>
    </row>
    <row r="153" spans="3:4" ht="15.75">
      <c r="C153" s="56"/>
      <c r="D153" s="56"/>
    </row>
    <row r="154" spans="3:4" ht="15.75">
      <c r="C154" s="56"/>
      <c r="D154" s="56"/>
    </row>
    <row r="155" spans="3:4" ht="15.75">
      <c r="C155" s="56"/>
      <c r="D155" s="56"/>
    </row>
    <row r="156" spans="3:4" ht="15.75">
      <c r="C156" s="56"/>
      <c r="D156" s="56"/>
    </row>
    <row r="157" spans="3:4" ht="15.75">
      <c r="C157" s="56"/>
      <c r="D157" s="56"/>
    </row>
    <row r="158" spans="3:4" ht="15.75">
      <c r="C158" s="56"/>
      <c r="D158" s="56"/>
    </row>
    <row r="159" spans="3:4" ht="15.75">
      <c r="C159" s="56"/>
      <c r="D159" s="56"/>
    </row>
    <row r="160" spans="3:4" ht="15.75">
      <c r="C160" s="56"/>
      <c r="D160" s="56"/>
    </row>
    <row r="161" spans="3:4" ht="15.75">
      <c r="C161" s="56"/>
      <c r="D161" s="56"/>
    </row>
    <row r="162" spans="3:4" ht="15.75">
      <c r="C162" s="56"/>
      <c r="D162" s="56"/>
    </row>
    <row r="163" spans="3:4" ht="15.75">
      <c r="C163" s="56"/>
      <c r="D163" s="56"/>
    </row>
    <row r="164" spans="3:4" ht="15.75">
      <c r="C164" s="56"/>
      <c r="D164" s="56"/>
    </row>
    <row r="165" spans="3:4" ht="15.75">
      <c r="C165" s="56"/>
      <c r="D165" s="56"/>
    </row>
    <row r="166" spans="3:4" ht="15.75">
      <c r="C166" s="56"/>
      <c r="D166" s="56"/>
    </row>
    <row r="167" spans="3:4" ht="15.75">
      <c r="C167" s="56"/>
      <c r="D167" s="56"/>
    </row>
    <row r="168" spans="3:4" ht="15.75">
      <c r="C168" s="56"/>
      <c r="D168" s="56"/>
    </row>
    <row r="169" spans="3:4" ht="15.75">
      <c r="C169" s="56"/>
      <c r="D169" s="56"/>
    </row>
    <row r="170" spans="3:4" ht="15.75">
      <c r="C170" s="56"/>
      <c r="D170" s="56"/>
    </row>
    <row r="171" spans="3:4" ht="15.75">
      <c r="C171" s="56"/>
      <c r="D171" s="56"/>
    </row>
    <row r="172" spans="3:4" ht="15.75">
      <c r="C172" s="56"/>
      <c r="D172" s="56"/>
    </row>
    <row r="173" spans="3:4" ht="15.75">
      <c r="C173" s="56"/>
      <c r="D173" s="56"/>
    </row>
    <row r="174" spans="3:4" ht="15.75">
      <c r="C174" s="56"/>
      <c r="D174" s="56"/>
    </row>
    <row r="175" spans="3:4" ht="15.75">
      <c r="C175" s="56"/>
      <c r="D175" s="56"/>
    </row>
    <row r="176" spans="3:4" ht="15.75">
      <c r="C176" s="56"/>
      <c r="D176" s="56"/>
    </row>
    <row r="177" spans="3:4" ht="15.75">
      <c r="C177" s="56"/>
      <c r="D177" s="56"/>
    </row>
    <row r="178" spans="3:4" ht="15.75">
      <c r="C178" s="56"/>
      <c r="D178" s="56"/>
    </row>
    <row r="179" spans="3:4" ht="15.75">
      <c r="C179" s="56"/>
      <c r="D179" s="56"/>
    </row>
    <row r="180" spans="3:4" ht="15.75">
      <c r="C180" s="56"/>
      <c r="D180" s="56"/>
    </row>
    <row r="181" spans="3:4" ht="15.75">
      <c r="C181" s="56"/>
      <c r="D181" s="56"/>
    </row>
    <row r="182" spans="3:4" ht="15.75">
      <c r="C182" s="56"/>
      <c r="D182" s="56"/>
    </row>
    <row r="183" spans="3:4" ht="15.75">
      <c r="C183" s="56"/>
      <c r="D183" s="56"/>
    </row>
    <row r="184" spans="3:4" ht="15.75">
      <c r="C184" s="56"/>
      <c r="D184" s="56"/>
    </row>
    <row r="185" spans="3:4" ht="15.75">
      <c r="C185" s="56"/>
      <c r="D185" s="56"/>
    </row>
    <row r="186" spans="3:4" ht="15.75">
      <c r="C186" s="56"/>
      <c r="D186" s="56"/>
    </row>
    <row r="187" spans="3:4" ht="15.75">
      <c r="C187" s="56"/>
      <c r="D187" s="56"/>
    </row>
    <row r="188" spans="3:4" ht="15.75">
      <c r="C188" s="56"/>
      <c r="D188" s="56"/>
    </row>
    <row r="189" spans="3:4" ht="15.75">
      <c r="C189" s="56"/>
      <c r="D189" s="56"/>
    </row>
    <row r="190" spans="3:4" ht="15.75">
      <c r="C190" s="56"/>
      <c r="D190" s="56"/>
    </row>
    <row r="191" spans="3:4" ht="15.75">
      <c r="C191" s="56"/>
      <c r="D191" s="56"/>
    </row>
    <row r="192" spans="3:4" ht="15.75">
      <c r="C192" s="56"/>
      <c r="D192" s="56"/>
    </row>
    <row r="193" spans="3:4" ht="15.75">
      <c r="C193" s="56"/>
      <c r="D193" s="56"/>
    </row>
    <row r="194" spans="3:4" ht="15.75">
      <c r="C194" s="56"/>
      <c r="D194" s="56"/>
    </row>
    <row r="195" spans="3:4" ht="15.75">
      <c r="C195" s="56"/>
      <c r="D195" s="56"/>
    </row>
    <row r="196" spans="3:4" ht="15.75">
      <c r="C196" s="56"/>
      <c r="D196" s="56"/>
    </row>
    <row r="197" spans="3:4" ht="15.75">
      <c r="C197" s="56"/>
      <c r="D197" s="56"/>
    </row>
    <row r="198" spans="3:4" ht="15.75">
      <c r="C198" s="56"/>
      <c r="D198" s="56"/>
    </row>
    <row r="199" spans="3:4" ht="15.75">
      <c r="C199" s="56"/>
      <c r="D199" s="56"/>
    </row>
    <row r="200" spans="3:4" ht="15.75">
      <c r="C200" s="56"/>
      <c r="D200" s="56"/>
    </row>
    <row r="201" spans="3:4" ht="15.75">
      <c r="C201" s="56"/>
      <c r="D201" s="56"/>
    </row>
    <row r="202" spans="3:4" ht="15.75">
      <c r="C202" s="56"/>
      <c r="D202" s="56"/>
    </row>
    <row r="203" spans="3:4" ht="15.75">
      <c r="C203" s="56"/>
      <c r="D203" s="56"/>
    </row>
    <row r="204" spans="3:4" ht="15.75">
      <c r="C204" s="56"/>
      <c r="D204" s="56"/>
    </row>
    <row r="205" spans="3:4" ht="15.75">
      <c r="C205" s="56"/>
      <c r="D205" s="56"/>
    </row>
    <row r="206" spans="3:4" ht="15.75">
      <c r="C206" s="56"/>
      <c r="D206" s="56"/>
    </row>
    <row r="207" spans="3:4" ht="15.75">
      <c r="C207" s="56"/>
      <c r="D207" s="56"/>
    </row>
    <row r="208" spans="3:4" ht="15.75">
      <c r="C208" s="56"/>
      <c r="D208" s="56"/>
    </row>
    <row r="209" spans="3:4" ht="15.75">
      <c r="C209" s="56"/>
      <c r="D209" s="56"/>
    </row>
    <row r="210" spans="3:4" ht="15.75">
      <c r="C210" s="56"/>
      <c r="D210" s="56"/>
    </row>
    <row r="211" spans="3:4" ht="15.75">
      <c r="C211" s="56"/>
      <c r="D211" s="56"/>
    </row>
    <row r="212" spans="3:4" ht="15.75">
      <c r="C212" s="56"/>
      <c r="D212" s="56"/>
    </row>
    <row r="213" spans="3:4" ht="15.75">
      <c r="C213" s="56"/>
      <c r="D213" s="56"/>
    </row>
    <row r="214" spans="3:4" ht="15.75">
      <c r="C214" s="56"/>
      <c r="D214" s="56"/>
    </row>
    <row r="215" spans="3:4" ht="15.75">
      <c r="C215" s="56"/>
      <c r="D215" s="56"/>
    </row>
    <row r="216" spans="3:4" ht="15.75">
      <c r="C216" s="56"/>
      <c r="D216" s="56"/>
    </row>
    <row r="217" spans="3:4" ht="15.75">
      <c r="C217" s="56"/>
      <c r="D217" s="56"/>
    </row>
    <row r="218" spans="3:4" ht="15.75">
      <c r="C218" s="56"/>
      <c r="D218" s="56"/>
    </row>
    <row r="219" spans="3:4" ht="15.75">
      <c r="C219" s="56"/>
      <c r="D219" s="56"/>
    </row>
    <row r="220" spans="3:4" ht="15.75">
      <c r="C220" s="56"/>
      <c r="D220" s="56"/>
    </row>
    <row r="221" spans="3:4" ht="15.75">
      <c r="C221" s="56"/>
      <c r="D221" s="56"/>
    </row>
    <row r="222" spans="3:4" ht="15.75">
      <c r="C222" s="56"/>
      <c r="D222" s="56"/>
    </row>
    <row r="223" spans="3:4" ht="15.75">
      <c r="C223" s="56"/>
      <c r="D223" s="56"/>
    </row>
    <row r="224" spans="3:4" ht="15.75">
      <c r="C224" s="56"/>
      <c r="D224" s="56"/>
    </row>
    <row r="225" spans="3:4" ht="15.75">
      <c r="C225" s="56"/>
      <c r="D225" s="56"/>
    </row>
    <row r="226" spans="3:4" ht="15.75">
      <c r="C226" s="56"/>
      <c r="D226" s="56"/>
    </row>
    <row r="227" spans="3:4" ht="15.75">
      <c r="C227" s="56"/>
      <c r="D227" s="56"/>
    </row>
    <row r="228" spans="3:4" ht="15.75">
      <c r="C228" s="56"/>
      <c r="D228" s="56"/>
    </row>
    <row r="229" spans="3:4" ht="15.75">
      <c r="C229" s="56"/>
      <c r="D229" s="56"/>
    </row>
    <row r="230" spans="3:4" ht="15.75">
      <c r="C230" s="56"/>
      <c r="D230" s="56"/>
    </row>
    <row r="231" spans="3:4" ht="15.75">
      <c r="C231" s="56"/>
      <c r="D231" s="56"/>
    </row>
    <row r="232" spans="3:4" ht="15.75">
      <c r="C232" s="56"/>
      <c r="D232" s="56"/>
    </row>
    <row r="233" spans="3:4" ht="15.75">
      <c r="C233" s="56"/>
      <c r="D233" s="56"/>
    </row>
    <row r="234" spans="3:4" ht="15.75">
      <c r="C234" s="56"/>
      <c r="D234" s="56"/>
    </row>
    <row r="235" spans="3:4" ht="15.75">
      <c r="C235" s="56"/>
      <c r="D235" s="56"/>
    </row>
    <row r="236" spans="3:4" ht="15.75">
      <c r="C236" s="56"/>
      <c r="D236" s="56"/>
    </row>
    <row r="237" spans="3:4" ht="15.75">
      <c r="C237" s="56"/>
      <c r="D237" s="56"/>
    </row>
    <row r="238" spans="3:4" ht="15.75">
      <c r="C238" s="56"/>
      <c r="D238" s="56"/>
    </row>
    <row r="239" spans="3:4" ht="15.75">
      <c r="C239" s="56"/>
      <c r="D239" s="56"/>
    </row>
    <row r="240" spans="3:4" ht="15.75">
      <c r="C240" s="56"/>
      <c r="D240" s="56"/>
    </row>
    <row r="241" spans="3:4" ht="15.75">
      <c r="C241" s="56"/>
      <c r="D241" s="56"/>
    </row>
    <row r="242" spans="3:4" ht="15.75">
      <c r="C242" s="56"/>
      <c r="D242" s="56"/>
    </row>
    <row r="243" spans="3:4" ht="15.75">
      <c r="C243" s="56"/>
      <c r="D243" s="56"/>
    </row>
    <row r="244" spans="3:4" ht="15.75">
      <c r="C244" s="56"/>
      <c r="D244" s="56"/>
    </row>
    <row r="245" spans="3:4" ht="15.75">
      <c r="C245" s="56"/>
      <c r="D245" s="56"/>
    </row>
    <row r="246" spans="3:4" ht="15.75">
      <c r="C246" s="56"/>
      <c r="D246" s="56"/>
    </row>
    <row r="247" spans="3:4" ht="15.75">
      <c r="C247" s="56"/>
      <c r="D247" s="56"/>
    </row>
    <row r="248" spans="3:4" ht="15.75">
      <c r="C248" s="56"/>
      <c r="D248" s="56"/>
    </row>
    <row r="249" spans="3:4" ht="15.75">
      <c r="C249" s="56"/>
      <c r="D249" s="56"/>
    </row>
    <row r="250" spans="3:4" ht="15.75">
      <c r="C250" s="56"/>
      <c r="D250" s="56"/>
    </row>
    <row r="251" spans="3:4" ht="15.75">
      <c r="C251" s="56"/>
      <c r="D251" s="56"/>
    </row>
    <row r="252" spans="3:4" ht="15.75">
      <c r="C252" s="56"/>
      <c r="D252" s="56"/>
    </row>
    <row r="253" spans="3:4" ht="15.75">
      <c r="C253" s="56"/>
      <c r="D253" s="56"/>
    </row>
    <row r="254" spans="3:4" ht="15.75">
      <c r="C254" s="56"/>
      <c r="D254" s="56"/>
    </row>
    <row r="255" spans="3:4" ht="15.75">
      <c r="C255" s="56"/>
      <c r="D255" s="56"/>
    </row>
    <row r="256" spans="3:4" ht="15.75">
      <c r="C256" s="56"/>
      <c r="D256" s="56"/>
    </row>
    <row r="257" spans="3:4" ht="15.75">
      <c r="C257" s="56"/>
      <c r="D257" s="56"/>
    </row>
    <row r="258" spans="3:4" ht="15.75">
      <c r="C258" s="56"/>
      <c r="D258" s="56"/>
    </row>
    <row r="259" spans="3:4" ht="15.75">
      <c r="C259" s="56"/>
      <c r="D259" s="56"/>
    </row>
    <row r="260" spans="3:4" ht="15.75">
      <c r="C260" s="56"/>
      <c r="D260" s="56"/>
    </row>
    <row r="261" spans="3:4" ht="15.75">
      <c r="C261" s="56"/>
      <c r="D261" s="56"/>
    </row>
    <row r="262" spans="3:4" ht="15.75">
      <c r="C262" s="56"/>
      <c r="D262" s="56"/>
    </row>
    <row r="263" spans="3:4" ht="15.75">
      <c r="C263" s="56"/>
      <c r="D263" s="56"/>
    </row>
    <row r="264" spans="3:4" ht="15.75">
      <c r="C264" s="56"/>
      <c r="D264" s="56"/>
    </row>
    <row r="265" spans="3:4" ht="15.75">
      <c r="C265" s="56"/>
      <c r="D265" s="56"/>
    </row>
    <row r="266" spans="3:4" ht="15.75">
      <c r="C266" s="56"/>
      <c r="D266" s="56"/>
    </row>
    <row r="267" spans="3:4" ht="15.75">
      <c r="C267" s="56"/>
      <c r="D267" s="56"/>
    </row>
    <row r="268" spans="3:4" ht="15.75">
      <c r="C268" s="56"/>
      <c r="D268" s="56"/>
    </row>
    <row r="269" spans="3:4" ht="15.75">
      <c r="C269" s="56"/>
      <c r="D269" s="56"/>
    </row>
    <row r="270" spans="3:4" ht="15.75">
      <c r="C270" s="56"/>
      <c r="D270" s="56"/>
    </row>
    <row r="271" spans="3:4" ht="15.75">
      <c r="C271" s="56"/>
      <c r="D271" s="56"/>
    </row>
    <row r="272" spans="3:4" ht="15.75">
      <c r="C272" s="56"/>
      <c r="D272" s="56"/>
    </row>
    <row r="273" spans="3:4" ht="15.75">
      <c r="C273" s="56"/>
      <c r="D273" s="56"/>
    </row>
    <row r="274" spans="3:4" ht="15.75">
      <c r="C274" s="56"/>
      <c r="D274" s="56"/>
    </row>
    <row r="275" spans="3:4" ht="15.75">
      <c r="C275" s="56"/>
      <c r="D275" s="56"/>
    </row>
    <row r="276" spans="3:4" ht="15.75">
      <c r="C276" s="56"/>
      <c r="D276" s="56"/>
    </row>
    <row r="277" spans="3:4" ht="15.75">
      <c r="C277" s="56"/>
      <c r="D277" s="56"/>
    </row>
    <row r="278" spans="3:4" ht="15.75">
      <c r="C278" s="56"/>
      <c r="D278" s="56"/>
    </row>
    <row r="279" spans="3:4" ht="15.75">
      <c r="C279" s="56"/>
      <c r="D279" s="56"/>
    </row>
    <row r="280" spans="3:4" ht="15.75">
      <c r="C280" s="56"/>
      <c r="D280" s="56"/>
    </row>
    <row r="281" spans="3:4" ht="15.75">
      <c r="C281" s="56"/>
      <c r="D281" s="56"/>
    </row>
    <row r="282" spans="3:4" ht="15.75">
      <c r="C282" s="56"/>
      <c r="D282" s="56"/>
    </row>
    <row r="283" spans="3:4" ht="15.75">
      <c r="C283" s="56"/>
      <c r="D283" s="56"/>
    </row>
    <row r="284" spans="3:4" ht="15.75">
      <c r="C284" s="56"/>
      <c r="D284" s="56"/>
    </row>
    <row r="285" spans="3:4" ht="15.75">
      <c r="C285" s="56"/>
      <c r="D285" s="56"/>
    </row>
    <row r="286" spans="3:4" ht="15.75">
      <c r="C286" s="56"/>
      <c r="D286" s="56"/>
    </row>
    <row r="287" spans="3:4" ht="15.75">
      <c r="C287" s="56"/>
      <c r="D287" s="56"/>
    </row>
    <row r="288" spans="3:4" ht="15.75">
      <c r="C288" s="56"/>
      <c r="D288" s="56"/>
    </row>
    <row r="289" spans="3:4" ht="15.75">
      <c r="C289" s="56"/>
      <c r="D289" s="56"/>
    </row>
    <row r="290" spans="3:4" ht="15.75">
      <c r="C290" s="56"/>
      <c r="D290" s="56"/>
    </row>
    <row r="291" spans="3:4" ht="15.75">
      <c r="C291" s="56"/>
      <c r="D291" s="56"/>
    </row>
    <row r="292" spans="3:4" ht="15.75">
      <c r="C292" s="56"/>
      <c r="D292" s="56"/>
    </row>
    <row r="293" spans="3:4" ht="15.75">
      <c r="C293" s="56"/>
      <c r="D293" s="56"/>
    </row>
    <row r="294" spans="3:4" ht="15.75">
      <c r="C294" s="56"/>
      <c r="D294" s="56"/>
    </row>
    <row r="295" spans="3:4" ht="15.75">
      <c r="C295" s="56"/>
      <c r="D295" s="56"/>
    </row>
    <row r="296" spans="3:4" ht="15.75">
      <c r="C296" s="56"/>
      <c r="D296" s="56"/>
    </row>
    <row r="297" spans="3:4" ht="15.75">
      <c r="C297" s="56"/>
      <c r="D297" s="56"/>
    </row>
    <row r="298" spans="3:4" ht="15.75">
      <c r="C298" s="56"/>
      <c r="D298" s="56"/>
    </row>
    <row r="299" spans="3:4" ht="15.75">
      <c r="C299" s="56"/>
      <c r="D299" s="56"/>
    </row>
    <row r="300" spans="3:4" ht="15.75">
      <c r="C300" s="56"/>
      <c r="D300" s="56"/>
    </row>
    <row r="301" spans="3:4" ht="15.75">
      <c r="C301" s="56"/>
      <c r="D301" s="56"/>
    </row>
    <row r="302" spans="3:4" ht="15.75">
      <c r="C302" s="56"/>
      <c r="D302" s="56"/>
    </row>
    <row r="303" spans="3:4" ht="15.75">
      <c r="C303" s="56"/>
      <c r="D303" s="56"/>
    </row>
    <row r="304" spans="3:4" ht="15.75">
      <c r="C304" s="56"/>
      <c r="D304" s="56"/>
    </row>
    <row r="305" spans="3:4" ht="15.75">
      <c r="C305" s="56"/>
      <c r="D305" s="56"/>
    </row>
    <row r="306" spans="3:4" ht="15.75">
      <c r="C306" s="56"/>
      <c r="D306" s="56"/>
    </row>
    <row r="307" spans="3:4" ht="15.75">
      <c r="C307" s="56"/>
      <c r="D307" s="56"/>
    </row>
    <row r="308" spans="3:4" ht="15.75">
      <c r="C308" s="56"/>
      <c r="D308" s="56"/>
    </row>
    <row r="309" spans="3:4" ht="15.75">
      <c r="C309" s="56"/>
      <c r="D309" s="56"/>
    </row>
    <row r="310" spans="3:4" ht="15.75">
      <c r="C310" s="56"/>
      <c r="D310" s="56"/>
    </row>
    <row r="311" spans="3:4" ht="15.75">
      <c r="C311" s="56"/>
      <c r="D311" s="56"/>
    </row>
    <row r="312" spans="3:4" ht="15.75">
      <c r="C312" s="56"/>
      <c r="D312" s="56"/>
    </row>
    <row r="313" spans="3:4" ht="15.75">
      <c r="C313" s="56"/>
      <c r="D313" s="56"/>
    </row>
    <row r="314" spans="3:4" ht="15.75">
      <c r="C314" s="56"/>
      <c r="D314" s="56"/>
    </row>
    <row r="315" spans="3:4" ht="15.75">
      <c r="C315" s="56"/>
      <c r="D315" s="56"/>
    </row>
    <row r="316" spans="3:4" ht="15.75">
      <c r="C316" s="56"/>
      <c r="D316" s="56"/>
    </row>
    <row r="317" spans="3:4" ht="15.75">
      <c r="C317" s="56"/>
      <c r="D317" s="56"/>
    </row>
    <row r="318" spans="3:4" ht="15.75">
      <c r="C318" s="56"/>
      <c r="D318" s="56"/>
    </row>
    <row r="319" spans="3:4" ht="15.75">
      <c r="C319" s="56"/>
      <c r="D319" s="56"/>
    </row>
    <row r="320" spans="3:4" ht="15.75">
      <c r="C320" s="56"/>
      <c r="D320" s="56"/>
    </row>
    <row r="321" spans="3:4" ht="15.75">
      <c r="C321" s="56"/>
      <c r="D321" s="56"/>
    </row>
    <row r="322" spans="3:4" ht="15.75">
      <c r="C322" s="56"/>
      <c r="D322" s="56"/>
    </row>
    <row r="323" spans="3:4" ht="15.75">
      <c r="C323" s="56"/>
      <c r="D323" s="56"/>
    </row>
    <row r="324" spans="3:4" ht="15.75">
      <c r="C324" s="56"/>
      <c r="D324" s="56"/>
    </row>
    <row r="325" spans="3:4" ht="15.75">
      <c r="C325" s="56"/>
      <c r="D325" s="56"/>
    </row>
    <row r="326" spans="3:4" ht="15.75">
      <c r="C326" s="56"/>
      <c r="D326" s="56"/>
    </row>
    <row r="327" spans="3:4" ht="15.75">
      <c r="C327" s="56"/>
      <c r="D327" s="56"/>
    </row>
    <row r="328" spans="3:4" ht="15.75">
      <c r="C328" s="56"/>
      <c r="D328" s="56"/>
    </row>
    <row r="329" spans="3:4" ht="15.75">
      <c r="C329" s="56"/>
      <c r="D329" s="56"/>
    </row>
    <row r="330" spans="3:4" ht="15.75">
      <c r="C330" s="56"/>
      <c r="D330" s="56"/>
    </row>
    <row r="331" spans="3:4" ht="15.75">
      <c r="C331" s="56"/>
      <c r="D331" s="56"/>
    </row>
    <row r="332" spans="3:4" ht="15.75">
      <c r="C332" s="56"/>
      <c r="D332" s="56"/>
    </row>
    <row r="333" spans="3:4" ht="15.75">
      <c r="C333" s="56"/>
      <c r="D333" s="56"/>
    </row>
    <row r="334" spans="3:4" ht="15.75">
      <c r="C334" s="56"/>
      <c r="D334" s="56"/>
    </row>
    <row r="335" spans="3:4" ht="15.75">
      <c r="C335" s="56"/>
      <c r="D335" s="56"/>
    </row>
    <row r="336" spans="3:4" ht="15.75">
      <c r="C336" s="56"/>
      <c r="D336" s="56"/>
    </row>
    <row r="337" spans="3:4" ht="15.75">
      <c r="C337" s="56"/>
      <c r="D337" s="56"/>
    </row>
    <row r="338" spans="3:4" ht="15.75">
      <c r="C338" s="56"/>
      <c r="D338" s="56"/>
    </row>
    <row r="339" spans="3:4" ht="15.75">
      <c r="C339" s="56"/>
      <c r="D339" s="56"/>
    </row>
    <row r="340" spans="3:4" ht="15.75">
      <c r="C340" s="56"/>
      <c r="D340" s="56"/>
    </row>
    <row r="341" spans="3:4" ht="15.75">
      <c r="C341" s="56"/>
      <c r="D341" s="56"/>
    </row>
    <row r="342" spans="3:4" ht="15.75">
      <c r="C342" s="56"/>
      <c r="D342" s="56"/>
    </row>
    <row r="343" spans="3:4" ht="15.75">
      <c r="C343" s="56"/>
      <c r="D343" s="56"/>
    </row>
    <row r="344" spans="3:4" ht="15.75">
      <c r="C344" s="56"/>
      <c r="D344" s="56"/>
    </row>
    <row r="345" spans="3:4" ht="15.75">
      <c r="C345" s="56"/>
      <c r="D345" s="56"/>
    </row>
    <row r="346" spans="3:4" ht="15.75">
      <c r="C346" s="56"/>
      <c r="D346" s="56"/>
    </row>
    <row r="347" spans="3:4" ht="15.75">
      <c r="C347" s="56"/>
      <c r="D347" s="56"/>
    </row>
    <row r="348" spans="3:4" ht="15.75">
      <c r="C348" s="56"/>
      <c r="D348" s="56"/>
    </row>
    <row r="349" spans="3:4" ht="15.75">
      <c r="C349" s="56"/>
      <c r="D349" s="56"/>
    </row>
    <row r="350" spans="3:4" ht="15.75">
      <c r="C350" s="56"/>
      <c r="D350" s="56"/>
    </row>
    <row r="351" spans="3:4" ht="15.75">
      <c r="C351" s="56"/>
      <c r="D351" s="56"/>
    </row>
    <row r="352" spans="3:4" ht="15.75">
      <c r="C352" s="56"/>
      <c r="D352" s="56"/>
    </row>
    <row r="353" spans="3:4" ht="15.75">
      <c r="C353" s="56"/>
      <c r="D353" s="56"/>
    </row>
    <row r="354" spans="3:4" ht="15.75">
      <c r="C354" s="56"/>
      <c r="D354" s="56"/>
    </row>
    <row r="355" spans="3:4" ht="15.75">
      <c r="C355" s="56"/>
      <c r="D355" s="56"/>
    </row>
    <row r="356" spans="3:4" ht="15.75">
      <c r="C356" s="56"/>
      <c r="D356" s="56"/>
    </row>
    <row r="357" spans="3:4" ht="15.75">
      <c r="C357" s="56"/>
      <c r="D357" s="56"/>
    </row>
    <row r="358" spans="3:4" ht="15.75">
      <c r="C358" s="56"/>
      <c r="D358" s="56"/>
    </row>
    <row r="359" spans="3:4" ht="15.75">
      <c r="C359" s="56"/>
      <c r="D359" s="56"/>
    </row>
    <row r="360" spans="3:4" ht="15.75">
      <c r="C360" s="56"/>
      <c r="D360" s="56"/>
    </row>
    <row r="361" spans="3:4" ht="15.75">
      <c r="C361" s="56"/>
      <c r="D361" s="56"/>
    </row>
    <row r="362" spans="3:4" ht="15.75">
      <c r="C362" s="56"/>
      <c r="D362" s="56"/>
    </row>
    <row r="363" spans="3:4" ht="15.75">
      <c r="C363" s="56"/>
      <c r="D363" s="56"/>
    </row>
    <row r="364" spans="3:4" ht="15.75">
      <c r="C364" s="56"/>
      <c r="D364" s="56"/>
    </row>
    <row r="365" spans="3:4" ht="15.75">
      <c r="C365" s="56"/>
      <c r="D365" s="56"/>
    </row>
    <row r="366" spans="3:4" ht="15.75">
      <c r="C366" s="56"/>
      <c r="D366" s="56"/>
    </row>
    <row r="367" spans="3:4" ht="15.75">
      <c r="C367" s="56"/>
      <c r="D367" s="56"/>
    </row>
    <row r="368" spans="3:4" ht="15.75">
      <c r="C368" s="56"/>
      <c r="D368" s="56"/>
    </row>
    <row r="369" spans="3:4" ht="15.75">
      <c r="C369" s="56"/>
      <c r="D369" s="56"/>
    </row>
    <row r="370" spans="3:4" ht="15.75">
      <c r="C370" s="56"/>
      <c r="D370" s="56"/>
    </row>
    <row r="371" spans="3:4" ht="15.75">
      <c r="C371" s="56"/>
      <c r="D371" s="56"/>
    </row>
    <row r="372" spans="3:4" ht="15.75">
      <c r="C372" s="56"/>
      <c r="D372" s="56"/>
    </row>
    <row r="373" spans="3:4" ht="15.75">
      <c r="C373" s="56"/>
      <c r="D373" s="56"/>
    </row>
    <row r="374" spans="3:4" ht="15.75">
      <c r="C374" s="56"/>
      <c r="D374" s="56"/>
    </row>
    <row r="375" spans="3:4" ht="15.75">
      <c r="C375" s="56"/>
      <c r="D375" s="56"/>
    </row>
    <row r="376" spans="3:4" ht="15.75">
      <c r="C376" s="56"/>
      <c r="D376" s="56"/>
    </row>
    <row r="377" spans="3:4" ht="15.75">
      <c r="C377" s="56"/>
      <c r="D377" s="56"/>
    </row>
    <row r="378" spans="3:4" ht="15.75">
      <c r="C378" s="56"/>
      <c r="D378" s="56"/>
    </row>
    <row r="379" spans="3:4" ht="15.75">
      <c r="C379" s="56"/>
      <c r="D379" s="56"/>
    </row>
    <row r="380" spans="3:4" ht="15.75">
      <c r="C380" s="56"/>
      <c r="D380" s="56"/>
    </row>
    <row r="381" spans="3:4" ht="15.75">
      <c r="C381" s="56"/>
      <c r="D381" s="56"/>
    </row>
    <row r="382" spans="3:4" ht="15.75">
      <c r="C382" s="56"/>
      <c r="D382" s="56"/>
    </row>
    <row r="383" spans="3:4" ht="15.75">
      <c r="C383" s="56"/>
      <c r="D383" s="56"/>
    </row>
    <row r="384" spans="3:4" ht="15.75">
      <c r="C384" s="56"/>
      <c r="D384" s="56"/>
    </row>
    <row r="385" spans="3:4" ht="15.75">
      <c r="C385" s="56"/>
      <c r="D385" s="56"/>
    </row>
    <row r="386" spans="3:4" ht="15.75">
      <c r="C386" s="56"/>
      <c r="D386" s="56"/>
    </row>
    <row r="387" spans="3:4" ht="15.75">
      <c r="C387" s="56"/>
      <c r="D387" s="56"/>
    </row>
    <row r="388" spans="3:4" ht="15.75">
      <c r="C388" s="56"/>
      <c r="D388" s="56"/>
    </row>
    <row r="389" spans="3:4" ht="15.75">
      <c r="C389" s="56"/>
      <c r="D389" s="56"/>
    </row>
    <row r="390" spans="3:4" ht="15.75">
      <c r="C390" s="56"/>
      <c r="D390" s="56"/>
    </row>
    <row r="391" spans="3:4" ht="15.75">
      <c r="C391" s="56"/>
      <c r="D391" s="56"/>
    </row>
    <row r="392" spans="3:4" ht="15.75">
      <c r="C392" s="56"/>
      <c r="D392" s="56"/>
    </row>
    <row r="393" spans="3:4" ht="15.75">
      <c r="C393" s="56"/>
      <c r="D393" s="56"/>
    </row>
    <row r="394" spans="3:4" ht="15.75">
      <c r="C394" s="56"/>
      <c r="D394" s="56"/>
    </row>
    <row r="395" spans="3:4" ht="15.75">
      <c r="C395" s="56"/>
      <c r="D395" s="56"/>
    </row>
    <row r="396" spans="3:4" ht="15.75">
      <c r="C396" s="56"/>
      <c r="D396" s="56"/>
    </row>
    <row r="397" spans="3:4" ht="15.75">
      <c r="C397" s="56"/>
      <c r="D397" s="56"/>
    </row>
    <row r="398" spans="3:4" ht="15.75">
      <c r="C398" s="56"/>
      <c r="D398" s="56"/>
    </row>
    <row r="399" spans="3:4" ht="15.75">
      <c r="C399" s="56"/>
      <c r="D399" s="56"/>
    </row>
    <row r="400" spans="3:4" ht="15.75">
      <c r="C400" s="56"/>
      <c r="D400" s="56"/>
    </row>
    <row r="401" spans="3:4" ht="15.75">
      <c r="C401" s="56"/>
      <c r="D401" s="56"/>
    </row>
    <row r="402" spans="3:4" ht="15.75">
      <c r="C402" s="56"/>
      <c r="D402" s="56"/>
    </row>
    <row r="403" spans="3:4" ht="15.75">
      <c r="C403" s="56"/>
      <c r="D403" s="56"/>
    </row>
    <row r="404" spans="3:4" ht="15.75">
      <c r="C404" s="56"/>
      <c r="D404" s="56"/>
    </row>
    <row r="405" spans="3:4" ht="15.75">
      <c r="C405" s="56"/>
      <c r="D405" s="56"/>
    </row>
    <row r="406" spans="3:4" ht="15.75">
      <c r="C406" s="56"/>
      <c r="D406" s="56"/>
    </row>
    <row r="407" spans="3:4" ht="15.75">
      <c r="C407" s="56"/>
      <c r="D407" s="56"/>
    </row>
    <row r="408" spans="3:4" ht="15.75">
      <c r="C408" s="56"/>
      <c r="D408" s="56"/>
    </row>
    <row r="409" spans="3:4" ht="15.75">
      <c r="C409" s="56"/>
      <c r="D409" s="56"/>
    </row>
    <row r="410" spans="3:4" ht="15.75">
      <c r="C410" s="56"/>
      <c r="D410" s="56"/>
    </row>
    <row r="411" spans="3:4" ht="15.75">
      <c r="C411" s="56"/>
      <c r="D411" s="56"/>
    </row>
    <row r="412" spans="3:4" ht="15.75">
      <c r="C412" s="56"/>
      <c r="D412" s="56"/>
    </row>
    <row r="413" spans="3:4" ht="15.75">
      <c r="C413" s="56"/>
      <c r="D413" s="56"/>
    </row>
    <row r="414" spans="3:4" ht="15.75">
      <c r="C414" s="56"/>
      <c r="D414" s="56"/>
    </row>
    <row r="415" spans="3:4" ht="15.75">
      <c r="C415" s="56"/>
      <c r="D415" s="56"/>
    </row>
    <row r="416" spans="3:4" ht="15.75">
      <c r="C416" s="56"/>
      <c r="D416" s="56"/>
    </row>
    <row r="417" spans="3:4" ht="15.75">
      <c r="C417" s="56"/>
      <c r="D417" s="56"/>
    </row>
    <row r="418" spans="3:4" ht="15.75">
      <c r="C418" s="56"/>
      <c r="D418" s="56"/>
    </row>
    <row r="419" spans="3:4" ht="15.75">
      <c r="C419" s="56"/>
      <c r="D419" s="56"/>
    </row>
    <row r="420" spans="3:4" ht="15.75">
      <c r="C420" s="56"/>
      <c r="D420" s="56"/>
    </row>
    <row r="421" spans="3:4" ht="15.75">
      <c r="C421" s="56"/>
      <c r="D421" s="56"/>
    </row>
    <row r="422" spans="3:4" ht="15.75">
      <c r="C422" s="56"/>
      <c r="D422" s="56"/>
    </row>
    <row r="423" spans="3:4" ht="15.75">
      <c r="C423" s="56"/>
      <c r="D423" s="56"/>
    </row>
    <row r="424" spans="3:4" ht="15.75">
      <c r="C424" s="56"/>
      <c r="D424" s="56"/>
    </row>
    <row r="425" spans="3:4" ht="15.75">
      <c r="C425" s="56"/>
      <c r="D425" s="56"/>
    </row>
    <row r="426" spans="3:4" ht="15.75">
      <c r="C426" s="56"/>
      <c r="D426" s="56"/>
    </row>
    <row r="427" spans="3:4" ht="15.75">
      <c r="C427" s="56"/>
      <c r="D427" s="56"/>
    </row>
    <row r="428" spans="3:4" ht="15.75">
      <c r="C428" s="56"/>
      <c r="D428" s="56"/>
    </row>
    <row r="429" spans="3:4" ht="15.75">
      <c r="C429" s="56"/>
      <c r="D429" s="56"/>
    </row>
    <row r="430" spans="3:4" ht="15.75">
      <c r="C430" s="56"/>
      <c r="D430" s="56"/>
    </row>
    <row r="431" spans="3:4" ht="15.75">
      <c r="C431" s="56"/>
      <c r="D431" s="56"/>
    </row>
    <row r="432" spans="3:4" ht="15.75">
      <c r="C432" s="56"/>
      <c r="D432" s="56"/>
    </row>
    <row r="433" spans="3:4" ht="15.75">
      <c r="C433" s="56"/>
      <c r="D433" s="56"/>
    </row>
    <row r="434" spans="3:4" ht="15.75">
      <c r="C434" s="56"/>
      <c r="D434" s="56"/>
    </row>
    <row r="435" spans="3:4" ht="15.75">
      <c r="C435" s="56"/>
      <c r="D435" s="56"/>
    </row>
  </sheetData>
  <mergeCells count="8"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48" bottom="0.39" header="0.25" footer="0.23"/>
  <pageSetup horizontalDpi="600" verticalDpi="600" orientation="portrait" paperSize="9" scale="92" r:id="rId2"/>
  <headerFooter alignWithMargins="0">
    <oddHeader>&amp;R&amp;"Times New Roman CE,Dőlt"6.sz. táblázat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pane xSplit="1" ySplit="7" topLeftCell="B8" activePane="bottomRight" state="frozen"/>
      <selection pane="topLeft" activeCell="A4" sqref="A4"/>
      <selection pane="topRight" activeCell="A4" sqref="A4"/>
      <selection pane="bottomLeft" activeCell="A4" sqref="A4"/>
      <selection pane="bottomRight" activeCell="J35" sqref="J35"/>
    </sheetView>
  </sheetViews>
  <sheetFormatPr defaultColWidth="9.33203125" defaultRowHeight="12.75"/>
  <cols>
    <col min="1" max="1" width="27.5" style="63" customWidth="1"/>
    <col min="2" max="10" width="12" style="63" customWidth="1"/>
    <col min="11" max="15" width="11.16015625" style="63" customWidth="1"/>
    <col min="16" max="16384" width="12" style="63" customWidth="1"/>
  </cols>
  <sheetData>
    <row r="1" spans="1:7" ht="15.75">
      <c r="A1" s="149" t="s">
        <v>83</v>
      </c>
      <c r="B1" s="149"/>
      <c r="C1" s="149"/>
      <c r="D1" s="149"/>
      <c r="E1" s="149"/>
      <c r="F1" s="149"/>
      <c r="G1" s="149"/>
    </row>
    <row r="2" spans="1:7" ht="15.75">
      <c r="A2" s="149" t="s">
        <v>33</v>
      </c>
      <c r="B2" s="149"/>
      <c r="C2" s="149"/>
      <c r="D2" s="149"/>
      <c r="E2" s="149"/>
      <c r="F2" s="149"/>
      <c r="G2" s="149"/>
    </row>
    <row r="3" spans="1:7" ht="21.75" customHeight="1">
      <c r="A3" s="150" t="s">
        <v>97</v>
      </c>
      <c r="B3" s="151"/>
      <c r="C3" s="151"/>
      <c r="D3" s="151"/>
      <c r="E3" s="151"/>
      <c r="F3" s="151"/>
      <c r="G3" s="151"/>
    </row>
    <row r="4" spans="1:7" ht="24" customHeight="1">
      <c r="A4" s="64"/>
      <c r="B4" s="138" t="s">
        <v>84</v>
      </c>
      <c r="C4" s="152" t="s">
        <v>85</v>
      </c>
      <c r="D4" s="153"/>
      <c r="E4" s="138" t="s">
        <v>86</v>
      </c>
      <c r="F4" s="138" t="s">
        <v>87</v>
      </c>
      <c r="G4" s="138" t="s">
        <v>88</v>
      </c>
    </row>
    <row r="5" spans="1:7" ht="24" customHeight="1">
      <c r="A5" s="65" t="s">
        <v>35</v>
      </c>
      <c r="B5" s="139"/>
      <c r="C5" s="57" t="s">
        <v>89</v>
      </c>
      <c r="D5" s="58" t="s">
        <v>90</v>
      </c>
      <c r="E5" s="139"/>
      <c r="F5" s="139"/>
      <c r="G5" s="139"/>
    </row>
    <row r="6" spans="1:7" ht="24" customHeight="1">
      <c r="A6" s="66"/>
      <c r="B6" s="140"/>
      <c r="C6" s="141" t="s">
        <v>91</v>
      </c>
      <c r="D6" s="142"/>
      <c r="E6" s="140"/>
      <c r="F6" s="140"/>
      <c r="G6" s="140"/>
    </row>
    <row r="7" spans="1:7" ht="18.75" customHeight="1">
      <c r="A7" s="146" t="s">
        <v>17</v>
      </c>
      <c r="B7" s="147"/>
      <c r="C7" s="147"/>
      <c r="D7" s="147"/>
      <c r="E7" s="147"/>
      <c r="F7" s="147"/>
      <c r="G7" s="148"/>
    </row>
    <row r="8" spans="1:9" s="71" customFormat="1" ht="15.75">
      <c r="A8" s="72" t="s">
        <v>2</v>
      </c>
      <c r="B8" s="20">
        <v>477</v>
      </c>
      <c r="C8" s="20">
        <v>164</v>
      </c>
      <c r="D8" s="20">
        <v>532</v>
      </c>
      <c r="E8" s="20">
        <f>SUM(B8:D8)</f>
        <v>1173</v>
      </c>
      <c r="F8" s="20">
        <f>'[1]mérleg'!N1328</f>
        <v>775</v>
      </c>
      <c r="G8" s="20">
        <v>541</v>
      </c>
      <c r="H8" s="70"/>
      <c r="I8" s="70"/>
    </row>
    <row r="9" spans="1:7" s="71" customFormat="1" ht="15.75">
      <c r="A9" s="67" t="s">
        <v>3</v>
      </c>
      <c r="B9" s="61">
        <v>54</v>
      </c>
      <c r="C9" s="68">
        <v>16</v>
      </c>
      <c r="D9" s="69">
        <v>293</v>
      </c>
      <c r="E9" s="69">
        <f aca="true" t="shared" si="0" ref="E9:E40">SUM(B9:D9)</f>
        <v>363</v>
      </c>
      <c r="F9" s="69">
        <f>'[1]mérleg'!N1329</f>
        <v>338</v>
      </c>
      <c r="G9" s="61">
        <v>249</v>
      </c>
    </row>
    <row r="10" spans="1:7" s="71" customFormat="1" ht="15.75">
      <c r="A10" s="72" t="s">
        <v>4</v>
      </c>
      <c r="B10" s="20">
        <v>504</v>
      </c>
      <c r="C10" s="73">
        <v>51</v>
      </c>
      <c r="D10" s="74">
        <v>267</v>
      </c>
      <c r="E10" s="74">
        <f t="shared" si="0"/>
        <v>822</v>
      </c>
      <c r="F10" s="74">
        <f>'[1]mérleg'!N1330</f>
        <v>535</v>
      </c>
      <c r="G10" s="20">
        <v>294</v>
      </c>
    </row>
    <row r="11" spans="1:16" s="71" customFormat="1" ht="15.75">
      <c r="A11" s="67" t="s">
        <v>5</v>
      </c>
      <c r="B11" s="61">
        <v>81</v>
      </c>
      <c r="C11" s="68">
        <v>12</v>
      </c>
      <c r="D11" s="69">
        <v>6</v>
      </c>
      <c r="E11" s="69">
        <f t="shared" si="0"/>
        <v>99</v>
      </c>
      <c r="F11" s="69">
        <f>'[1]mérleg'!N1331</f>
        <v>58</v>
      </c>
      <c r="G11" s="61">
        <v>8</v>
      </c>
      <c r="P11" s="71">
        <v>2318</v>
      </c>
    </row>
    <row r="12" spans="1:7" s="71" customFormat="1" ht="15.75">
      <c r="A12" s="72" t="s">
        <v>6</v>
      </c>
      <c r="B12" s="20">
        <v>50</v>
      </c>
      <c r="C12" s="73">
        <v>372</v>
      </c>
      <c r="D12" s="74">
        <v>35</v>
      </c>
      <c r="E12" s="74">
        <f t="shared" si="0"/>
        <v>457</v>
      </c>
      <c r="F12" s="74">
        <f>'[1]mérleg'!N1332</f>
        <v>194</v>
      </c>
      <c r="G12" s="20">
        <v>410</v>
      </c>
    </row>
    <row r="13" spans="1:7" s="71" customFormat="1" ht="15.75">
      <c r="A13" s="67" t="s">
        <v>7</v>
      </c>
      <c r="B13" s="61">
        <v>83</v>
      </c>
      <c r="C13" s="68">
        <v>59</v>
      </c>
      <c r="D13" s="69">
        <v>337</v>
      </c>
      <c r="E13" s="69">
        <f t="shared" si="0"/>
        <v>479</v>
      </c>
      <c r="F13" s="69">
        <f>'[1]mérleg'!N1333</f>
        <v>516</v>
      </c>
      <c r="G13" s="61">
        <v>218</v>
      </c>
    </row>
    <row r="14" spans="1:7" s="71" customFormat="1" ht="15.75">
      <c r="A14" s="72" t="s">
        <v>8</v>
      </c>
      <c r="B14" s="20">
        <v>88</v>
      </c>
      <c r="C14" s="73">
        <v>42</v>
      </c>
      <c r="D14" s="74">
        <v>124</v>
      </c>
      <c r="E14" s="74">
        <f t="shared" si="0"/>
        <v>254</v>
      </c>
      <c r="F14" s="74">
        <f>'[1]mérleg'!N1334</f>
        <v>512</v>
      </c>
      <c r="G14" s="20">
        <v>53</v>
      </c>
    </row>
    <row r="15" spans="1:7" s="71" customFormat="1" ht="15.75">
      <c r="A15" s="67" t="s">
        <v>9</v>
      </c>
      <c r="B15" s="61">
        <v>66</v>
      </c>
      <c r="C15" s="68">
        <v>79</v>
      </c>
      <c r="D15" s="69">
        <v>236</v>
      </c>
      <c r="E15" s="69">
        <f t="shared" si="0"/>
        <v>381</v>
      </c>
      <c r="F15" s="69">
        <f>'[1]mérleg'!N1335</f>
        <v>488</v>
      </c>
      <c r="G15" s="61">
        <v>15</v>
      </c>
    </row>
    <row r="16" spans="1:7" s="71" customFormat="1" ht="15.75">
      <c r="A16" s="72" t="s">
        <v>10</v>
      </c>
      <c r="B16" s="20">
        <v>41</v>
      </c>
      <c r="C16" s="73">
        <v>18</v>
      </c>
      <c r="D16" s="74">
        <v>281</v>
      </c>
      <c r="E16" s="74">
        <f t="shared" si="0"/>
        <v>340</v>
      </c>
      <c r="F16" s="74">
        <f>'[1]mérleg'!N1336</f>
        <v>349</v>
      </c>
      <c r="G16" s="20">
        <v>105</v>
      </c>
    </row>
    <row r="17" spans="1:7" s="71" customFormat="1" ht="15.75">
      <c r="A17" s="67" t="s">
        <v>11</v>
      </c>
      <c r="B17" s="61">
        <v>94</v>
      </c>
      <c r="C17" s="68">
        <v>13</v>
      </c>
      <c r="D17" s="69">
        <v>282</v>
      </c>
      <c r="E17" s="69">
        <f t="shared" si="0"/>
        <v>389</v>
      </c>
      <c r="F17" s="69">
        <f>'[1]mérleg'!N1337</f>
        <v>504</v>
      </c>
      <c r="G17" s="61">
        <v>22</v>
      </c>
    </row>
    <row r="18" spans="1:7" s="71" customFormat="1" ht="15.75">
      <c r="A18" s="72" t="s">
        <v>12</v>
      </c>
      <c r="B18" s="20">
        <v>116</v>
      </c>
      <c r="C18" s="73">
        <v>2</v>
      </c>
      <c r="D18" s="74">
        <v>215</v>
      </c>
      <c r="E18" s="74">
        <f t="shared" si="0"/>
        <v>333</v>
      </c>
      <c r="F18" s="74">
        <f>'[1]mérleg'!N1338</f>
        <v>208</v>
      </c>
      <c r="G18" s="20">
        <v>196</v>
      </c>
    </row>
    <row r="19" spans="1:7" s="71" customFormat="1" ht="15.75">
      <c r="A19" s="67" t="s">
        <v>13</v>
      </c>
      <c r="B19" s="61">
        <v>12</v>
      </c>
      <c r="C19" s="68">
        <v>4</v>
      </c>
      <c r="D19" s="69">
        <v>98</v>
      </c>
      <c r="E19" s="69">
        <f t="shared" si="0"/>
        <v>114</v>
      </c>
      <c r="F19" s="69">
        <f>'[1]mérleg'!N1339</f>
        <v>205</v>
      </c>
      <c r="G19" s="61">
        <v>21</v>
      </c>
    </row>
    <row r="20" spans="1:7" s="71" customFormat="1" ht="15.75">
      <c r="A20" s="72" t="s">
        <v>14</v>
      </c>
      <c r="B20" s="20">
        <v>14</v>
      </c>
      <c r="C20" s="73">
        <v>8</v>
      </c>
      <c r="D20" s="74">
        <v>64</v>
      </c>
      <c r="E20" s="74">
        <f t="shared" si="0"/>
        <v>86</v>
      </c>
      <c r="F20" s="74">
        <f>'[1]mérleg'!N1340</f>
        <v>110</v>
      </c>
      <c r="G20" s="20">
        <v>41</v>
      </c>
    </row>
    <row r="21" spans="1:7" s="71" customFormat="1" ht="15.75">
      <c r="A21" s="67" t="s">
        <v>15</v>
      </c>
      <c r="B21" s="61">
        <v>37</v>
      </c>
      <c r="C21" s="68">
        <v>3</v>
      </c>
      <c r="D21" s="69">
        <v>121</v>
      </c>
      <c r="E21" s="69">
        <f t="shared" si="0"/>
        <v>161</v>
      </c>
      <c r="F21" s="69">
        <f>'[1]mérleg'!N1341</f>
        <v>136</v>
      </c>
      <c r="G21" s="61">
        <v>101</v>
      </c>
    </row>
    <row r="22" spans="1:7" s="71" customFormat="1" ht="15.75">
      <c r="A22" s="72" t="s">
        <v>16</v>
      </c>
      <c r="B22" s="20">
        <v>46</v>
      </c>
      <c r="C22" s="73">
        <v>2</v>
      </c>
      <c r="D22" s="74">
        <v>95</v>
      </c>
      <c r="E22" s="74">
        <f t="shared" si="0"/>
        <v>143</v>
      </c>
      <c r="F22" s="74">
        <f>'[1]mérleg'!N1342</f>
        <v>131</v>
      </c>
      <c r="G22" s="20">
        <v>23</v>
      </c>
    </row>
    <row r="23" spans="1:9" s="71" customFormat="1" ht="28.5">
      <c r="A23" s="75" t="s">
        <v>17</v>
      </c>
      <c r="B23" s="62">
        <f aca="true" t="shared" si="1" ref="B23:G23">SUM(B8:B22)</f>
        <v>1763</v>
      </c>
      <c r="C23" s="62">
        <f t="shared" si="1"/>
        <v>845</v>
      </c>
      <c r="D23" s="62">
        <f t="shared" si="1"/>
        <v>2986</v>
      </c>
      <c r="E23" s="62">
        <f t="shared" si="0"/>
        <v>5594</v>
      </c>
      <c r="F23" s="62">
        <f t="shared" si="1"/>
        <v>5059</v>
      </c>
      <c r="G23" s="62">
        <f t="shared" si="1"/>
        <v>2297</v>
      </c>
      <c r="I23" s="70"/>
    </row>
    <row r="24" spans="1:16" s="71" customFormat="1" ht="19.5" customHeight="1">
      <c r="A24" s="143" t="s">
        <v>24</v>
      </c>
      <c r="B24" s="144"/>
      <c r="C24" s="144"/>
      <c r="D24" s="144"/>
      <c r="E24" s="144"/>
      <c r="F24" s="144"/>
      <c r="G24" s="145"/>
      <c r="H24" s="70"/>
      <c r="I24" s="76"/>
      <c r="J24" s="76"/>
      <c r="K24" s="76"/>
      <c r="L24" s="76"/>
      <c r="O24" s="57" t="s">
        <v>89</v>
      </c>
      <c r="P24" s="58" t="s">
        <v>90</v>
      </c>
    </row>
    <row r="25" spans="1:7" s="71" customFormat="1" ht="15.75">
      <c r="A25" s="67" t="s">
        <v>18</v>
      </c>
      <c r="B25" s="61">
        <v>192</v>
      </c>
      <c r="C25" s="81">
        <v>213</v>
      </c>
      <c r="D25" s="81">
        <v>20</v>
      </c>
      <c r="E25" s="69">
        <f t="shared" si="0"/>
        <v>425</v>
      </c>
      <c r="F25" s="69">
        <f aca="true" t="shared" si="2" ref="F25:F30">E25-G25</f>
        <v>220</v>
      </c>
      <c r="G25" s="61">
        <v>205</v>
      </c>
    </row>
    <row r="26" spans="1:7" s="71" customFormat="1" ht="15.75">
      <c r="A26" s="19" t="s">
        <v>19</v>
      </c>
      <c r="B26" s="20">
        <v>58</v>
      </c>
      <c r="C26" s="73">
        <v>184</v>
      </c>
      <c r="D26" s="74">
        <v>18</v>
      </c>
      <c r="E26" s="74">
        <f t="shared" si="0"/>
        <v>260</v>
      </c>
      <c r="F26" s="74">
        <f t="shared" si="2"/>
        <v>208</v>
      </c>
      <c r="G26" s="20">
        <v>52</v>
      </c>
    </row>
    <row r="27" spans="1:7" s="71" customFormat="1" ht="15.75">
      <c r="A27" s="67" t="s">
        <v>20</v>
      </c>
      <c r="B27" s="61">
        <v>111</v>
      </c>
      <c r="C27" s="68">
        <v>136</v>
      </c>
      <c r="D27" s="69">
        <v>6</v>
      </c>
      <c r="E27" s="69">
        <f t="shared" si="0"/>
        <v>253</v>
      </c>
      <c r="F27" s="69">
        <f t="shared" si="2"/>
        <v>133</v>
      </c>
      <c r="G27" s="61">
        <v>120</v>
      </c>
    </row>
    <row r="28" spans="1:7" s="71" customFormat="1" ht="15.75">
      <c r="A28" s="19" t="s">
        <v>21</v>
      </c>
      <c r="B28" s="20">
        <v>57</v>
      </c>
      <c r="C28" s="73">
        <v>2</v>
      </c>
      <c r="D28" s="74">
        <v>125</v>
      </c>
      <c r="E28" s="74">
        <f t="shared" si="0"/>
        <v>184</v>
      </c>
      <c r="F28" s="74">
        <f t="shared" si="2"/>
        <v>65</v>
      </c>
      <c r="G28" s="20">
        <v>119</v>
      </c>
    </row>
    <row r="29" spans="1:7" s="71" customFormat="1" ht="15.75">
      <c r="A29" s="67" t="s">
        <v>22</v>
      </c>
      <c r="B29" s="61">
        <v>27</v>
      </c>
      <c r="C29" s="68">
        <v>5</v>
      </c>
      <c r="D29" s="69">
        <v>4</v>
      </c>
      <c r="E29" s="69">
        <f t="shared" si="0"/>
        <v>36</v>
      </c>
      <c r="F29" s="69">
        <f t="shared" si="2"/>
        <v>33</v>
      </c>
      <c r="G29" s="61">
        <v>3</v>
      </c>
    </row>
    <row r="30" spans="1:7" s="71" customFormat="1" ht="15.75">
      <c r="A30" s="19" t="s">
        <v>23</v>
      </c>
      <c r="B30" s="20">
        <v>2</v>
      </c>
      <c r="C30" s="73">
        <v>1</v>
      </c>
      <c r="D30" s="74">
        <v>5</v>
      </c>
      <c r="E30" s="74">
        <f t="shared" si="0"/>
        <v>8</v>
      </c>
      <c r="F30" s="74">
        <f t="shared" si="2"/>
        <v>7</v>
      </c>
      <c r="G30" s="20">
        <v>1</v>
      </c>
    </row>
    <row r="31" spans="1:7" s="71" customFormat="1" ht="15.75">
      <c r="A31" s="77" t="s">
        <v>24</v>
      </c>
      <c r="B31" s="78">
        <f aca="true" t="shared" si="3" ref="B31:G31">SUM(B25:B30)</f>
        <v>447</v>
      </c>
      <c r="C31" s="78">
        <f t="shared" si="3"/>
        <v>541</v>
      </c>
      <c r="D31" s="78">
        <f t="shared" si="3"/>
        <v>178</v>
      </c>
      <c r="E31" s="78">
        <f t="shared" si="0"/>
        <v>1166</v>
      </c>
      <c r="F31" s="78">
        <f t="shared" si="3"/>
        <v>666</v>
      </c>
      <c r="G31" s="78">
        <f t="shared" si="3"/>
        <v>500</v>
      </c>
    </row>
    <row r="32" spans="1:10" s="71" customFormat="1" ht="15.75">
      <c r="A32" s="143" t="s">
        <v>31</v>
      </c>
      <c r="B32" s="144"/>
      <c r="C32" s="144"/>
      <c r="D32" s="144"/>
      <c r="E32" s="144"/>
      <c r="F32" s="144"/>
      <c r="G32" s="145"/>
      <c r="H32" s="70"/>
      <c r="J32" s="70"/>
    </row>
    <row r="33" spans="1:7" s="71" customFormat="1" ht="15.75">
      <c r="A33" s="60" t="s">
        <v>25</v>
      </c>
      <c r="B33" s="81">
        <v>126</v>
      </c>
      <c r="C33" s="81">
        <v>80</v>
      </c>
      <c r="D33" s="81">
        <v>20</v>
      </c>
      <c r="E33" s="82">
        <f t="shared" si="0"/>
        <v>226</v>
      </c>
      <c r="F33" s="82">
        <f aca="true" t="shared" si="4" ref="F33:F38">E33-G33</f>
        <v>58</v>
      </c>
      <c r="G33" s="81">
        <v>168</v>
      </c>
    </row>
    <row r="34" spans="1:7" s="71" customFormat="1" ht="15.75">
      <c r="A34" s="19" t="s">
        <v>26</v>
      </c>
      <c r="B34" s="20">
        <v>122</v>
      </c>
      <c r="C34" s="73">
        <v>92</v>
      </c>
      <c r="D34" s="74">
        <v>7</v>
      </c>
      <c r="E34" s="74">
        <f t="shared" si="0"/>
        <v>221</v>
      </c>
      <c r="F34" s="74">
        <f t="shared" si="4"/>
        <v>113</v>
      </c>
      <c r="G34" s="20">
        <v>108</v>
      </c>
    </row>
    <row r="35" spans="1:7" s="71" customFormat="1" ht="15.75">
      <c r="A35" s="60" t="s">
        <v>27</v>
      </c>
      <c r="B35" s="61">
        <v>140</v>
      </c>
      <c r="C35" s="68">
        <v>10</v>
      </c>
      <c r="D35" s="69">
        <v>22</v>
      </c>
      <c r="E35" s="69">
        <f t="shared" si="0"/>
        <v>172</v>
      </c>
      <c r="F35" s="69">
        <f t="shared" si="4"/>
        <v>168</v>
      </c>
      <c r="G35" s="61">
        <v>4</v>
      </c>
    </row>
    <row r="36" spans="1:7" s="71" customFormat="1" ht="15.75">
      <c r="A36" s="19" t="s">
        <v>28</v>
      </c>
      <c r="B36" s="20">
        <v>26</v>
      </c>
      <c r="C36" s="73">
        <v>52</v>
      </c>
      <c r="D36" s="74">
        <v>93</v>
      </c>
      <c r="E36" s="74">
        <f t="shared" si="0"/>
        <v>171</v>
      </c>
      <c r="F36" s="74">
        <f t="shared" si="4"/>
        <v>89</v>
      </c>
      <c r="G36" s="20">
        <v>82</v>
      </c>
    </row>
    <row r="37" spans="1:7" s="71" customFormat="1" ht="15.75">
      <c r="A37" s="60" t="s">
        <v>29</v>
      </c>
      <c r="B37" s="61">
        <v>31</v>
      </c>
      <c r="C37" s="68">
        <v>96</v>
      </c>
      <c r="D37" s="69">
        <v>114</v>
      </c>
      <c r="E37" s="69">
        <f t="shared" si="0"/>
        <v>241</v>
      </c>
      <c r="F37" s="69">
        <f t="shared" si="4"/>
        <v>129</v>
      </c>
      <c r="G37" s="61">
        <v>112</v>
      </c>
    </row>
    <row r="38" spans="1:7" s="71" customFormat="1" ht="15.75">
      <c r="A38" s="19" t="s">
        <v>30</v>
      </c>
      <c r="B38" s="20">
        <v>125</v>
      </c>
      <c r="C38" s="73">
        <v>16</v>
      </c>
      <c r="D38" s="74">
        <v>15</v>
      </c>
      <c r="E38" s="74">
        <f t="shared" si="0"/>
        <v>156</v>
      </c>
      <c r="F38" s="74">
        <f t="shared" si="4"/>
        <v>85</v>
      </c>
      <c r="G38" s="20">
        <v>71</v>
      </c>
    </row>
    <row r="39" spans="1:9" s="71" customFormat="1" ht="15.75">
      <c r="A39" s="77" t="s">
        <v>31</v>
      </c>
      <c r="B39" s="78">
        <f aca="true" t="shared" si="5" ref="B39:G39">SUM(B33:B38)</f>
        <v>570</v>
      </c>
      <c r="C39" s="79">
        <f t="shared" si="5"/>
        <v>346</v>
      </c>
      <c r="D39" s="80">
        <f t="shared" si="5"/>
        <v>271</v>
      </c>
      <c r="E39" s="80">
        <f t="shared" si="0"/>
        <v>1187</v>
      </c>
      <c r="F39" s="80">
        <f t="shared" si="5"/>
        <v>642</v>
      </c>
      <c r="G39" s="78">
        <f t="shared" si="5"/>
        <v>545</v>
      </c>
      <c r="I39" s="70"/>
    </row>
    <row r="40" spans="1:7" s="71" customFormat="1" ht="33.75" customHeight="1">
      <c r="A40" s="83" t="s">
        <v>32</v>
      </c>
      <c r="B40" s="84">
        <f aca="true" t="shared" si="6" ref="B40:G40">B39+B31+B23</f>
        <v>2780</v>
      </c>
      <c r="C40" s="84">
        <f t="shared" si="6"/>
        <v>1732</v>
      </c>
      <c r="D40" s="84">
        <f t="shared" si="6"/>
        <v>3435</v>
      </c>
      <c r="E40" s="84">
        <f t="shared" si="0"/>
        <v>7947</v>
      </c>
      <c r="F40" s="84">
        <f t="shared" si="6"/>
        <v>6367</v>
      </c>
      <c r="G40" s="84">
        <f t="shared" si="6"/>
        <v>3342</v>
      </c>
    </row>
    <row r="41" ht="15.75">
      <c r="D41" s="85">
        <f>SUM(C40:D40)</f>
        <v>5167</v>
      </c>
    </row>
    <row r="43" ht="15.75">
      <c r="C43" s="85"/>
    </row>
  </sheetData>
  <mergeCells count="12">
    <mergeCell ref="A32:G32"/>
    <mergeCell ref="A1:G1"/>
    <mergeCell ref="A2:G2"/>
    <mergeCell ref="A3:G3"/>
    <mergeCell ref="B4:B6"/>
    <mergeCell ref="C4:D4"/>
    <mergeCell ref="E4:E6"/>
    <mergeCell ref="F4:F6"/>
    <mergeCell ref="G4:G6"/>
    <mergeCell ref="C6:D6"/>
    <mergeCell ref="A24:G24"/>
    <mergeCell ref="A7:G7"/>
  </mergeCells>
  <printOptions horizontalCentered="1"/>
  <pageMargins left="0.38" right="0.32" top="0.984251968503937" bottom="0.984251968503937" header="0.5118110236220472" footer="0.5118110236220472"/>
  <pageSetup horizontalDpi="600" verticalDpi="600" orientation="portrait" paperSize="9" r:id="rId1"/>
  <headerFooter alignWithMargins="0">
    <oddHeader>&amp;R&amp;"Times New Roman CE,Dőlt"7. sz. táblázat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Foglalkoztatási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Rendszergazda</cp:lastModifiedBy>
  <cp:lastPrinted>2007-12-07T08:55:05Z</cp:lastPrinted>
  <dcterms:created xsi:type="dcterms:W3CDTF">2007-02-20T11:04:25Z</dcterms:created>
  <dcterms:modified xsi:type="dcterms:W3CDTF">2008-01-16T09:51:57Z</dcterms:modified>
  <cp:category/>
  <cp:version/>
  <cp:contentType/>
  <cp:contentStatus/>
</cp:coreProperties>
</file>