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'borsod'!$A$1:$E$25</definedName>
    <definedName name="_xlnm.Print_Area" localSheetId="2">'heves'!$A$1:$E$25</definedName>
    <definedName name="_xlnm.Print_Area" localSheetId="3">'nograd'!$A$1:$E$25</definedName>
    <definedName name="_xlnm.Print_Area" localSheetId="0">'regio'!$A$1:$E$25</definedName>
  </definedNames>
  <calcPr fullCalcOnLoad="1"/>
</workbook>
</file>

<file path=xl/sharedStrings.xml><?xml version="1.0" encoding="utf-8"?>
<sst xmlns="http://schemas.openxmlformats.org/spreadsheetml/2006/main" count="124" uniqueCount="32">
  <si>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</si>
  <si>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</si>
  <si>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</si>
  <si>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</si>
  <si>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</si>
  <si>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</si>
  <si>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</si>
  <si>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</si>
  <si>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</si>
  <si>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</si>
  <si>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</si>
  <si>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</si>
  <si>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</si>
  <si>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</si>
  <si>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</si>
  <si>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</si>
  <si>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45 éves és idősebb</t>
  </si>
  <si>
    <t xml:space="preserve">   fizikai munkát keres</t>
  </si>
  <si>
    <t xml:space="preserve">   szellemi munkát keres</t>
  </si>
  <si>
    <t xml:space="preserve">   tartósan nyilvántartott álláskereső**</t>
  </si>
  <si>
    <t xml:space="preserve">   rendszeres szociális segélyben részesül</t>
  </si>
  <si>
    <t xml:space="preserve">                    </t>
  </si>
  <si>
    <t>Regisztrált álláskeresők összesen, fő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</si>
  <si>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</si>
  <si>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</si>
  <si>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</si>
  <si>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</si>
  <si>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</si>
  <si>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</si>
  <si>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</si>
  <si>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2007. december</t>
  </si>
  <si>
    <t>2007.            december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</si>
</sst>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</numFmts>
  <fonts count="13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M26">
            <v>20.807922599889157</v>
          </cell>
          <cell r="P26" t="str">
            <v>-</v>
          </cell>
          <cell r="Q26">
            <v>0.9000000000000021</v>
          </cell>
          <cell r="R26">
            <v>2.1999999999999993</v>
          </cell>
        </row>
        <row r="27">
          <cell r="M27">
            <v>60876</v>
          </cell>
          <cell r="P27">
            <v>2698</v>
          </cell>
          <cell r="Q27">
            <v>4.637491835401704</v>
          </cell>
          <cell r="R27">
            <v>9.819060848231189</v>
          </cell>
        </row>
        <row r="28">
          <cell r="M28">
            <v>6883</v>
          </cell>
          <cell r="P28">
            <v>-107</v>
          </cell>
          <cell r="Q28">
            <v>-1.530758226037193</v>
          </cell>
          <cell r="R28">
            <v>9.253968253968253</v>
          </cell>
        </row>
        <row r="29">
          <cell r="M29">
            <v>10987</v>
          </cell>
          <cell r="P29">
            <v>148</v>
          </cell>
          <cell r="Q29">
            <v>1.3654396162007458</v>
          </cell>
          <cell r="R29">
            <v>10.38882748919923</v>
          </cell>
        </row>
        <row r="30">
          <cell r="M30">
            <v>17886</v>
          </cell>
          <cell r="P30">
            <v>1031</v>
          </cell>
          <cell r="Q30">
            <v>6.116879264313255</v>
          </cell>
          <cell r="R30">
            <v>12.053627364991854</v>
          </cell>
        </row>
        <row r="31">
          <cell r="M31">
            <v>34304</v>
          </cell>
          <cell r="P31">
            <v>2117</v>
          </cell>
          <cell r="Q31">
            <v>6.577189548575518</v>
          </cell>
          <cell r="R31">
            <v>9.706098691995251</v>
          </cell>
        </row>
        <row r="32">
          <cell r="M32">
            <v>26572</v>
          </cell>
          <cell r="P32">
            <v>581</v>
          </cell>
          <cell r="Q32">
            <v>2.235389173175335</v>
          </cell>
          <cell r="R32">
            <v>9.965237543453071</v>
          </cell>
        </row>
        <row r="33">
          <cell r="M33">
            <v>53202.45990708948</v>
          </cell>
          <cell r="P33">
            <v>2684.2238121847695</v>
          </cell>
          <cell r="Q33">
            <v>5.313375960202023</v>
          </cell>
          <cell r="R33">
            <v>10.71160109684628</v>
          </cell>
        </row>
        <row r="34">
          <cell r="M34">
            <v>7673.5400929105235</v>
          </cell>
          <cell r="P34">
            <v>13.776187815229605</v>
          </cell>
          <cell r="Q34">
            <v>0.17985133727249547</v>
          </cell>
          <cell r="R34">
            <v>4.00569385891194</v>
          </cell>
        </row>
        <row r="35">
          <cell r="M35">
            <v>29996</v>
          </cell>
          <cell r="P35">
            <v>1506</v>
          </cell>
          <cell r="Q35">
            <v>4.655044510385764</v>
          </cell>
          <cell r="R35">
            <v>9.233449477351911</v>
          </cell>
        </row>
        <row r="36">
          <cell r="M36">
            <v>1618</v>
          </cell>
          <cell r="P36">
            <v>1244</v>
          </cell>
          <cell r="Q36">
            <v>5.1498592482199115</v>
          </cell>
          <cell r="R36">
            <v>10.324458150545098</v>
          </cell>
        </row>
        <row r="37">
          <cell r="M37">
            <v>25394</v>
          </cell>
          <cell r="P37">
            <v>-52</v>
          </cell>
          <cell r="Q37">
            <v>-3.11377245508983</v>
          </cell>
          <cell r="R37">
            <v>14.427157001414443</v>
          </cell>
        </row>
        <row r="40">
          <cell r="M40">
            <v>28394</v>
          </cell>
          <cell r="P40">
            <v>1456</v>
          </cell>
          <cell r="Q40">
            <v>13.535372315701409</v>
          </cell>
          <cell r="R40">
            <v>1.8513885414060525</v>
          </cell>
        </row>
        <row r="41">
          <cell r="M41">
            <v>7062</v>
          </cell>
          <cell r="P41">
            <v>887</v>
          </cell>
          <cell r="Q41">
            <v>3.2246337295960927</v>
          </cell>
          <cell r="R41">
            <v>17.016278590562536</v>
          </cell>
        </row>
        <row r="42">
          <cell r="M42">
            <v>435</v>
          </cell>
          <cell r="P42">
            <v>1973</v>
          </cell>
          <cell r="Q42">
            <v>38.769895853802325</v>
          </cell>
          <cell r="R42">
            <v>4.452004141399186</v>
          </cell>
        </row>
        <row r="43">
          <cell r="M43">
            <v>4364</v>
          </cell>
          <cell r="P43">
            <v>-6</v>
          </cell>
          <cell r="Q43">
            <v>-1.3605442176870781</v>
          </cell>
          <cell r="R43">
            <v>-5.021834061135365</v>
          </cell>
        </row>
        <row r="44">
          <cell r="M44">
            <v>5594</v>
          </cell>
          <cell r="P44">
            <v>-58</v>
          </cell>
          <cell r="Q44">
            <v>-1.311623699683409</v>
          </cell>
          <cell r="R44">
            <v>-4.903028982349099</v>
          </cell>
        </row>
        <row r="45">
          <cell r="M45">
            <v>3831</v>
          </cell>
          <cell r="P45">
            <v>972</v>
          </cell>
          <cell r="Q45">
            <v>21.02985720467329</v>
          </cell>
          <cell r="R45">
            <v>5.3682426068939435</v>
          </cell>
        </row>
      </sheetData>
      <sheetData sheetId="1">
        <row r="26">
          <cell r="M26">
            <v>12.875963020030817</v>
          </cell>
          <cell r="P26" t="str">
            <v>-</v>
          </cell>
          <cell r="Q26">
            <v>0.7000000000000011</v>
          </cell>
          <cell r="R26">
            <v>1.8000000000000007</v>
          </cell>
        </row>
        <row r="27">
          <cell r="M27">
            <v>16713</v>
          </cell>
          <cell r="P27">
            <v>863</v>
          </cell>
          <cell r="Q27">
            <v>5.4447949526813915</v>
          </cell>
          <cell r="R27">
            <v>11.994907190243254</v>
          </cell>
        </row>
        <row r="28">
          <cell r="M28">
            <v>1629</v>
          </cell>
          <cell r="P28">
            <v>-29</v>
          </cell>
          <cell r="Q28">
            <v>-1.7490952955367902</v>
          </cell>
          <cell r="R28">
            <v>9.844908968307479</v>
          </cell>
        </row>
        <row r="29">
          <cell r="M29">
            <v>2804</v>
          </cell>
          <cell r="P29">
            <v>38</v>
          </cell>
          <cell r="Q29">
            <v>1.37382501807663</v>
          </cell>
          <cell r="R29">
            <v>9.190031152647975</v>
          </cell>
        </row>
        <row r="30">
          <cell r="M30">
            <v>4916</v>
          </cell>
          <cell r="P30">
            <v>361</v>
          </cell>
          <cell r="Q30">
            <v>7.925356750823269</v>
          </cell>
          <cell r="R30">
            <v>10.945610471676815</v>
          </cell>
        </row>
        <row r="31">
          <cell r="M31">
            <v>8929</v>
          </cell>
          <cell r="P31">
            <v>644</v>
          </cell>
          <cell r="Q31">
            <v>7.77308388654194</v>
          </cell>
          <cell r="R31">
            <v>12.611930886618737</v>
          </cell>
        </row>
        <row r="32">
          <cell r="M32">
            <v>7784</v>
          </cell>
          <cell r="P32">
            <v>219</v>
          </cell>
          <cell r="Q32">
            <v>2.8949107732980934</v>
          </cell>
          <cell r="R32">
            <v>11.29539605376037</v>
          </cell>
        </row>
        <row r="33">
          <cell r="M33">
            <v>14244</v>
          </cell>
          <cell r="P33">
            <v>774.9238949817227</v>
          </cell>
          <cell r="Q33">
            <v>5.753355975863883</v>
          </cell>
          <cell r="R33">
            <v>13.670098156571697</v>
          </cell>
        </row>
        <row r="34">
          <cell r="M34">
            <v>2469</v>
          </cell>
          <cell r="P34">
            <v>88.07610501827867</v>
          </cell>
          <cell r="Q34">
            <v>3.6992406688813873</v>
          </cell>
          <cell r="R34">
            <v>3.2190635451504903</v>
          </cell>
        </row>
        <row r="35">
          <cell r="M35">
            <v>7675</v>
          </cell>
          <cell r="P35">
            <v>410</v>
          </cell>
          <cell r="Q35">
            <v>5.643496214728145</v>
          </cell>
          <cell r="R35">
            <v>11.717612809315867</v>
          </cell>
        </row>
        <row r="36">
          <cell r="M36">
            <v>701</v>
          </cell>
          <cell r="P36">
            <v>24</v>
          </cell>
          <cell r="Q36">
            <v>3.545051698670605</v>
          </cell>
          <cell r="R36">
            <v>13.430420711974108</v>
          </cell>
        </row>
        <row r="37">
          <cell r="M37">
            <v>5042</v>
          </cell>
          <cell r="P37">
            <v>228</v>
          </cell>
          <cell r="Q37">
            <v>4.736186123805581</v>
          </cell>
          <cell r="R37">
            <v>29.914970368461724</v>
          </cell>
        </row>
        <row r="40">
          <cell r="M40">
            <v>5345</v>
          </cell>
          <cell r="P40">
            <v>174</v>
          </cell>
          <cell r="Q40">
            <v>3.36491974473023</v>
          </cell>
          <cell r="R40">
            <v>14.111870196413307</v>
          </cell>
        </row>
        <row r="41">
          <cell r="M41">
            <v>2311</v>
          </cell>
          <cell r="P41">
            <v>466</v>
          </cell>
          <cell r="Q41">
            <v>25.257452574525743</v>
          </cell>
          <cell r="R41">
            <v>7.388475836431226</v>
          </cell>
        </row>
        <row r="42">
          <cell r="M42">
            <v>189</v>
          </cell>
          <cell r="P42">
            <v>40</v>
          </cell>
          <cell r="Q42">
            <v>26.845637583892625</v>
          </cell>
          <cell r="R42">
            <v>6.17977528089888</v>
          </cell>
        </row>
        <row r="43">
          <cell r="M43">
            <v>1448</v>
          </cell>
          <cell r="P43">
            <v>-172</v>
          </cell>
          <cell r="Q43">
            <v>-10.617283950617278</v>
          </cell>
          <cell r="R43">
            <v>-16.445470282746683</v>
          </cell>
        </row>
        <row r="44">
          <cell r="M44">
            <v>1166</v>
          </cell>
          <cell r="P44">
            <v>-366</v>
          </cell>
          <cell r="Q44">
            <v>-23.89033942558747</v>
          </cell>
          <cell r="R44">
            <v>-16.83309557774608</v>
          </cell>
        </row>
        <row r="45">
          <cell r="M45">
            <v>719</v>
          </cell>
          <cell r="P45">
            <v>-201</v>
          </cell>
          <cell r="Q45">
            <v>-21.84782608695653</v>
          </cell>
          <cell r="R45">
            <v>1.5536723163841941</v>
          </cell>
        </row>
      </sheetData>
      <sheetData sheetId="2">
        <row r="26">
          <cell r="M26">
            <v>18.447457627118645</v>
          </cell>
          <cell r="P26" t="str">
            <v>-</v>
          </cell>
          <cell r="Q26">
            <v>0.8999999999999986</v>
          </cell>
          <cell r="R26">
            <v>1.5</v>
          </cell>
        </row>
        <row r="27">
          <cell r="M27">
            <v>16326</v>
          </cell>
          <cell r="P27">
            <v>856</v>
          </cell>
          <cell r="Q27">
            <v>5.533290239172601</v>
          </cell>
          <cell r="R27">
            <v>8.709548541749896</v>
          </cell>
        </row>
        <row r="28">
          <cell r="M28">
            <v>1609</v>
          </cell>
          <cell r="P28">
            <v>-38</v>
          </cell>
          <cell r="Q28">
            <v>-2.3072252580449373</v>
          </cell>
          <cell r="R28">
            <v>14.682822523164646</v>
          </cell>
        </row>
        <row r="29">
          <cell r="M29">
            <v>2520</v>
          </cell>
          <cell r="P29">
            <v>8</v>
          </cell>
          <cell r="Q29">
            <v>0.31847133757962354</v>
          </cell>
          <cell r="R29">
            <v>8.433734939759034</v>
          </cell>
        </row>
        <row r="30">
          <cell r="M30">
            <v>5332</v>
          </cell>
          <cell r="P30">
            <v>351</v>
          </cell>
          <cell r="Q30">
            <v>7.046777755470785</v>
          </cell>
          <cell r="R30">
            <v>6.768121746095318</v>
          </cell>
        </row>
        <row r="31">
          <cell r="M31">
            <v>8890</v>
          </cell>
          <cell r="P31">
            <v>617</v>
          </cell>
          <cell r="Q31">
            <v>7.457995890245385</v>
          </cell>
          <cell r="R31">
            <v>11.013986013986028</v>
          </cell>
        </row>
        <row r="32">
          <cell r="M32">
            <v>7436</v>
          </cell>
          <cell r="P32">
            <v>239</v>
          </cell>
          <cell r="Q32">
            <v>3.3208281228289707</v>
          </cell>
          <cell r="R32">
            <v>6.077032810271035</v>
          </cell>
        </row>
        <row r="33">
          <cell r="M33">
            <v>14318.874524714829</v>
          </cell>
          <cell r="P33">
            <v>770.874524714829</v>
          </cell>
          <cell r="Q33">
            <v>5.689950728630279</v>
          </cell>
          <cell r="R33">
            <v>9.622374251376726</v>
          </cell>
        </row>
        <row r="34">
          <cell r="M34">
            <v>2007.1254752851712</v>
          </cell>
          <cell r="P34">
            <v>85.1254752851712</v>
          </cell>
          <cell r="Q34">
            <v>4.429004957605159</v>
          </cell>
          <cell r="R34">
            <v>2.6137768550700997</v>
          </cell>
        </row>
        <row r="35">
          <cell r="M35">
            <v>8054</v>
          </cell>
          <cell r="P35">
            <v>405</v>
          </cell>
          <cell r="Q35">
            <v>5.294809779056081</v>
          </cell>
          <cell r="R35">
            <v>6.281340723145945</v>
          </cell>
        </row>
        <row r="36">
          <cell r="M36">
            <v>372</v>
          </cell>
          <cell r="P36">
            <v>6</v>
          </cell>
          <cell r="Q36">
            <v>1.639344262295083</v>
          </cell>
          <cell r="R36">
            <v>28.275862068965495</v>
          </cell>
        </row>
        <row r="37">
          <cell r="M37">
            <v>6226</v>
          </cell>
          <cell r="P37">
            <v>248</v>
          </cell>
          <cell r="Q37">
            <v>4.148544663767154</v>
          </cell>
          <cell r="R37">
            <v>27.16503267973856</v>
          </cell>
        </row>
        <row r="40">
          <cell r="M40">
            <v>6368</v>
          </cell>
          <cell r="P40">
            <v>242</v>
          </cell>
          <cell r="Q40">
            <v>3.9503754489063</v>
          </cell>
          <cell r="R40">
            <v>11.837021426062535</v>
          </cell>
        </row>
        <row r="41">
          <cell r="M41">
            <v>1947</v>
          </cell>
          <cell r="P41">
            <v>443</v>
          </cell>
          <cell r="Q41">
            <v>29.454787234042556</v>
          </cell>
          <cell r="R41">
            <v>6.684931506849324</v>
          </cell>
        </row>
        <row r="42">
          <cell r="M42">
            <v>127</v>
          </cell>
          <cell r="P42">
            <v>3</v>
          </cell>
          <cell r="Q42">
            <v>2.4193548387096797</v>
          </cell>
          <cell r="R42">
            <v>0</v>
          </cell>
        </row>
        <row r="43">
          <cell r="M43">
            <v>1091</v>
          </cell>
          <cell r="P43">
            <v>-176</v>
          </cell>
          <cell r="Q43">
            <v>-13.891081294396216</v>
          </cell>
          <cell r="R43">
            <v>-8.16498316498317</v>
          </cell>
        </row>
        <row r="44">
          <cell r="M44">
            <v>1187</v>
          </cell>
          <cell r="P44">
            <v>-9</v>
          </cell>
          <cell r="Q44">
            <v>-0.752508361204022</v>
          </cell>
          <cell r="R44">
            <v>20.507614213197982</v>
          </cell>
        </row>
        <row r="45">
          <cell r="M45">
            <v>617</v>
          </cell>
          <cell r="P45">
            <v>254</v>
          </cell>
          <cell r="Q45">
            <v>69.97245179063361</v>
          </cell>
          <cell r="R45">
            <v>92.8125</v>
          </cell>
        </row>
      </sheetData>
      <sheetData sheetId="3">
        <row r="26">
          <cell r="M26">
            <v>18.381392961031377</v>
          </cell>
          <cell r="P26" t="str">
            <v>-</v>
          </cell>
          <cell r="Q26">
            <v>0.8999999999999986</v>
          </cell>
          <cell r="R26">
            <v>2</v>
          </cell>
        </row>
        <row r="27">
          <cell r="M27">
            <v>93915</v>
          </cell>
          <cell r="P27">
            <v>4417</v>
          </cell>
          <cell r="Q27">
            <v>4.935305816889766</v>
          </cell>
          <cell r="R27">
            <v>10.004216740459611</v>
          </cell>
        </row>
        <row r="28">
          <cell r="M28">
            <v>10121</v>
          </cell>
          <cell r="P28">
            <v>-174</v>
          </cell>
          <cell r="Q28">
            <v>-1.6901408450704167</v>
          </cell>
          <cell r="R28">
            <v>10.178532549531894</v>
          </cell>
        </row>
        <row r="29">
          <cell r="M29">
            <v>16311</v>
          </cell>
          <cell r="P29">
            <v>194</v>
          </cell>
          <cell r="Q29">
            <v>1.203697958677168</v>
          </cell>
          <cell r="R29">
            <v>9.875378915459748</v>
          </cell>
        </row>
        <row r="30">
          <cell r="M30">
            <v>28134</v>
          </cell>
          <cell r="P30">
            <v>1743</v>
          </cell>
          <cell r="Q30">
            <v>6.6045242696373805</v>
          </cell>
          <cell r="R30">
            <v>10.82049868042698</v>
          </cell>
        </row>
        <row r="31">
          <cell r="M31">
            <v>52123</v>
          </cell>
          <cell r="P31">
            <v>3378</v>
          </cell>
          <cell r="Q31">
            <v>6.929941532464866</v>
          </cell>
          <cell r="R31">
            <v>10.416048807355011</v>
          </cell>
        </row>
        <row r="32">
          <cell r="M32">
            <v>41792</v>
          </cell>
          <cell r="P32">
            <v>1039</v>
          </cell>
          <cell r="Q32">
            <v>2.549505557873033</v>
          </cell>
          <cell r="R32">
            <v>9.494864808216306</v>
          </cell>
        </row>
        <row r="33">
          <cell r="M33">
            <v>81765.33443180431</v>
          </cell>
          <cell r="P33">
            <v>4230.022231881332</v>
          </cell>
          <cell r="Q33">
            <v>5.455607402436598</v>
          </cell>
          <cell r="R33">
            <v>11.021798870036264</v>
          </cell>
        </row>
        <row r="34">
          <cell r="M34">
            <v>12149.665568195695</v>
          </cell>
          <cell r="P34">
            <v>186.9777681186788</v>
          </cell>
          <cell r="Q34">
            <v>1.563008006590934</v>
          </cell>
          <cell r="R34">
            <v>3.6130442452302134</v>
          </cell>
        </row>
        <row r="35">
          <cell r="M35">
            <v>45725</v>
          </cell>
          <cell r="P35">
            <v>2201</v>
          </cell>
          <cell r="Q35">
            <v>5.056980056980052</v>
          </cell>
          <cell r="R35">
            <v>9.173172886373933</v>
          </cell>
        </row>
        <row r="36">
          <cell r="M36">
            <v>2691</v>
          </cell>
          <cell r="P36">
            <v>-22</v>
          </cell>
          <cell r="Q36">
            <v>-0.8109104312569002</v>
          </cell>
          <cell r="R36">
            <v>15.891472868217065</v>
          </cell>
        </row>
        <row r="37">
          <cell r="M37">
            <v>36662</v>
          </cell>
          <cell r="P37">
            <v>1206</v>
          </cell>
          <cell r="Q37">
            <v>3.4013989169675085</v>
          </cell>
          <cell r="R37">
            <v>26.529767040552215</v>
          </cell>
        </row>
        <row r="40">
          <cell r="M40">
            <v>40107</v>
          </cell>
          <cell r="P40">
            <v>1303</v>
          </cell>
          <cell r="Q40">
            <v>3.3579012472940946</v>
          </cell>
          <cell r="R40">
            <v>15.772306093583111</v>
          </cell>
        </row>
        <row r="41">
          <cell r="M41">
            <v>11320</v>
          </cell>
          <cell r="P41">
            <v>2882</v>
          </cell>
          <cell r="Q41">
            <v>34.155013036264506</v>
          </cell>
          <cell r="R41">
            <v>5.420003725088463</v>
          </cell>
        </row>
        <row r="42">
          <cell r="M42">
            <v>751</v>
          </cell>
          <cell r="P42">
            <v>37</v>
          </cell>
          <cell r="Q42">
            <v>5.182072829131656</v>
          </cell>
          <cell r="R42">
            <v>-1.5727391874180796</v>
          </cell>
        </row>
        <row r="43">
          <cell r="M43">
            <v>6903</v>
          </cell>
          <cell r="P43">
            <v>-406</v>
          </cell>
          <cell r="Q43">
            <v>-5.554795457654947</v>
          </cell>
          <cell r="R43">
            <v>-8.082556591211727</v>
          </cell>
        </row>
        <row r="44">
          <cell r="M44">
            <v>7947</v>
          </cell>
          <cell r="P44">
            <v>597</v>
          </cell>
          <cell r="Q44">
            <v>8.122448979591852</v>
          </cell>
          <cell r="R44">
            <v>3.2614345114345014</v>
          </cell>
        </row>
        <row r="45">
          <cell r="M45">
            <v>5167</v>
          </cell>
          <cell r="P45">
            <v>1490</v>
          </cell>
          <cell r="Q45">
            <v>40.522164808267604</v>
          </cell>
          <cell r="R45">
            <v>28.98152770843734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44.75390625" style="0" customWidth="1"/>
    <col min="2" max="2" width="12.00390625" style="0" customWidth="1"/>
    <col min="3" max="3" width="9.875" style="0" customWidth="1"/>
    <col min="4" max="4" width="8.875" style="0" customWidth="1"/>
    <col min="5" max="5" width="11.625" style="0" customWidth="1"/>
  </cols>
  <sheetData>
    <row r="1" spans="1:5" ht="43.5" customHeight="1">
      <c r="A1" s="34" t="s">
        <v>29</v>
      </c>
      <c r="B1" s="34"/>
      <c r="C1" s="34"/>
      <c r="D1" s="34"/>
      <c r="E1" s="34"/>
    </row>
    <row r="2" spans="1:5" ht="15.75">
      <c r="A2" s="35" t="s">
        <v>30</v>
      </c>
      <c r="B2" s="35"/>
      <c r="C2" s="35"/>
      <c r="D2" s="35"/>
      <c r="E2" s="35"/>
    </row>
    <row r="4" spans="1:5" ht="18.75" customHeight="1">
      <c r="A4" s="36" t="s">
        <v>0</v>
      </c>
      <c r="B4" s="43" t="s">
        <v>31</v>
      </c>
      <c r="C4" s="40" t="s">
        <v>12</v>
      </c>
      <c r="D4" s="41"/>
      <c r="E4" s="42"/>
    </row>
    <row r="5" spans="1:5" ht="51" customHeight="1">
      <c r="A5" s="37"/>
      <c r="B5" s="44"/>
      <c r="C5" s="38" t="s">
        <v>14</v>
      </c>
      <c r="D5" s="39"/>
      <c r="E5" s="6" t="s">
        <v>13</v>
      </c>
    </row>
    <row r="6" spans="1:5" ht="15.75" customHeight="1">
      <c r="A6" s="36"/>
      <c r="B6" s="28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'[1]regio'!$M$27</f>
        <v>93915</v>
      </c>
      <c r="C7" s="12">
        <f>'[1]regio'!P$27</f>
        <v>4417</v>
      </c>
      <c r="D7" s="13">
        <f>'[1]regio'!Q$27</f>
        <v>4.935305816889766</v>
      </c>
      <c r="E7" s="13">
        <f>'[1]regio'!R$27</f>
        <v>10.004216740459611</v>
      </c>
      <c r="F7" s="3"/>
    </row>
    <row r="8" spans="1:5" s="4" customFormat="1" ht="20.25" customHeight="1">
      <c r="A8" s="25" t="s">
        <v>23</v>
      </c>
      <c r="B8" s="14">
        <f>'[1]regio'!$M$26</f>
        <v>18.381392961031377</v>
      </c>
      <c r="C8" s="27" t="str">
        <f>'[1]regio'!P$26</f>
        <v>-</v>
      </c>
      <c r="D8" s="15">
        <f>'[1]regio'!Q$26</f>
        <v>0.8999999999999986</v>
      </c>
      <c r="E8" s="15">
        <f>'[1]regio'!R$26</f>
        <v>2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'[1]regio'!M28</f>
        <v>10121</v>
      </c>
      <c r="C10" s="19">
        <f>'[1]regio'!P28</f>
        <v>-174</v>
      </c>
      <c r="D10" s="20">
        <f>'[1]regio'!Q28</f>
        <v>-1.6901408450704167</v>
      </c>
      <c r="E10" s="20">
        <f>'[1]regio'!R28</f>
        <v>10.178532549531894</v>
      </c>
    </row>
    <row r="11" spans="1:8" s="1" customFormat="1" ht="15.75">
      <c r="A11" s="10" t="s">
        <v>15</v>
      </c>
      <c r="B11" s="21">
        <f>'[1]regio'!M29</f>
        <v>16311</v>
      </c>
      <c r="C11" s="22">
        <f>'[1]regio'!P29</f>
        <v>194</v>
      </c>
      <c r="D11" s="23">
        <f>'[1]regio'!Q29</f>
        <v>1.203697958677168</v>
      </c>
      <c r="E11" s="23">
        <f>'[1]regio'!R29</f>
        <v>9.875378915459748</v>
      </c>
      <c r="H11" s="1" t="s">
        <v>21</v>
      </c>
    </row>
    <row r="12" spans="1:5" s="1" customFormat="1" ht="15.75">
      <c r="A12" s="9" t="s">
        <v>16</v>
      </c>
      <c r="B12" s="18">
        <f>'[1]regio'!M30</f>
        <v>28134</v>
      </c>
      <c r="C12" s="19">
        <f>'[1]regio'!P30</f>
        <v>1743</v>
      </c>
      <c r="D12" s="20">
        <f>'[1]regio'!Q30</f>
        <v>6.6045242696373805</v>
      </c>
      <c r="E12" s="20">
        <f>'[1]regio'!R30</f>
        <v>10.82049868042698</v>
      </c>
    </row>
    <row r="13" spans="1:6" s="1" customFormat="1" ht="15.75">
      <c r="A13" s="10" t="s">
        <v>2</v>
      </c>
      <c r="B13" s="21">
        <f>'[1]regio'!M31</f>
        <v>52123</v>
      </c>
      <c r="C13" s="22">
        <f>'[1]regio'!P31</f>
        <v>3378</v>
      </c>
      <c r="D13" s="23">
        <f>'[1]regio'!Q31</f>
        <v>6.929941532464866</v>
      </c>
      <c r="E13" s="23">
        <f>'[1]regio'!R31</f>
        <v>10.416048807355011</v>
      </c>
      <c r="F13" s="2">
        <f>SUM(B13:B14)</f>
        <v>93915</v>
      </c>
    </row>
    <row r="14" spans="1:6" s="1" customFormat="1" ht="15.75">
      <c r="A14" s="9" t="s">
        <v>3</v>
      </c>
      <c r="B14" s="18">
        <f>'[1]regio'!M32</f>
        <v>41792</v>
      </c>
      <c r="C14" s="19">
        <f>'[1]regio'!P32</f>
        <v>1039</v>
      </c>
      <c r="D14" s="20">
        <f>'[1]regio'!Q32</f>
        <v>2.549505557873033</v>
      </c>
      <c r="E14" s="20">
        <f>'[1]regio'!R32</f>
        <v>9.494864808216306</v>
      </c>
      <c r="F14" s="2">
        <f>SUM(B15:B16)</f>
        <v>93915</v>
      </c>
    </row>
    <row r="15" spans="1:6" s="1" customFormat="1" ht="15.75">
      <c r="A15" s="10" t="s">
        <v>17</v>
      </c>
      <c r="B15" s="21">
        <f>'[1]regio'!M33</f>
        <v>81765.33443180431</v>
      </c>
      <c r="C15" s="22">
        <f>'[1]regio'!P33</f>
        <v>4230.022231881332</v>
      </c>
      <c r="D15" s="23">
        <f>'[1]regio'!Q33</f>
        <v>5.455607402436598</v>
      </c>
      <c r="E15" s="23">
        <f>'[1]regio'!R33</f>
        <v>11.021798870036264</v>
      </c>
      <c r="F15" s="2">
        <f>F13-F14</f>
        <v>0</v>
      </c>
    </row>
    <row r="16" spans="1:5" s="1" customFormat="1" ht="15.75">
      <c r="A16" s="9" t="s">
        <v>18</v>
      </c>
      <c r="B16" s="18">
        <f>'[1]regio'!M34</f>
        <v>12149.665568195695</v>
      </c>
      <c r="C16" s="19">
        <f>'[1]regio'!P34</f>
        <v>186.9777681186788</v>
      </c>
      <c r="D16" s="20">
        <f>'[1]regio'!Q34</f>
        <v>1.563008006590934</v>
      </c>
      <c r="E16" s="20">
        <f>'[1]regio'!R34</f>
        <v>3.6130442452302134</v>
      </c>
    </row>
    <row r="17" spans="1:5" s="1" customFormat="1" ht="15.75">
      <c r="A17" s="10" t="s">
        <v>25</v>
      </c>
      <c r="B17" s="21">
        <f>'[1]regio'!M35</f>
        <v>45725</v>
      </c>
      <c r="C17" s="22">
        <f>'[1]regio'!P35</f>
        <v>2201</v>
      </c>
      <c r="D17" s="23">
        <f>'[1]regio'!Q35</f>
        <v>5.056980056980052</v>
      </c>
      <c r="E17" s="23">
        <f>'[1]regio'!R35</f>
        <v>9.173172886373933</v>
      </c>
    </row>
    <row r="18" spans="1:5" s="1" customFormat="1" ht="15.75">
      <c r="A18" s="9" t="s">
        <v>4</v>
      </c>
      <c r="B18" s="18">
        <f>'[1]regio'!M36</f>
        <v>2691</v>
      </c>
      <c r="C18" s="19">
        <f>'[1]regio'!P36</f>
        <v>-22</v>
      </c>
      <c r="D18" s="20">
        <f>'[1]regio'!Q36</f>
        <v>-0.8109104312569002</v>
      </c>
      <c r="E18" s="20">
        <f>'[1]regio'!R36</f>
        <v>15.891472868217065</v>
      </c>
    </row>
    <row r="19" spans="1:5" s="1" customFormat="1" ht="15.75">
      <c r="A19" s="10" t="s">
        <v>19</v>
      </c>
      <c r="B19" s="21">
        <f>'[1]regio'!M37</f>
        <v>36662</v>
      </c>
      <c r="C19" s="22">
        <f>'[1]regio'!P37</f>
        <v>1206</v>
      </c>
      <c r="D19" s="23">
        <f>'[1]regio'!Q37</f>
        <v>3.4013989169675085</v>
      </c>
      <c r="E19" s="23">
        <f>'[1]regio'!R37</f>
        <v>26.529767040552215</v>
      </c>
    </row>
    <row r="20" spans="1:5" s="1" customFormat="1" ht="15.75">
      <c r="A20" s="9" t="s">
        <v>20</v>
      </c>
      <c r="B20" s="18">
        <f>'[1]regio'!M40</f>
        <v>40107</v>
      </c>
      <c r="C20" s="19">
        <f>'[1]regio'!P40</f>
        <v>1303</v>
      </c>
      <c r="D20" s="20">
        <f>'[1]regio'!Q40</f>
        <v>3.3579012472940946</v>
      </c>
      <c r="E20" s="20">
        <f>'[1]regio'!R40</f>
        <v>15.772306093583111</v>
      </c>
    </row>
    <row r="21" spans="1:5" s="1" customFormat="1" ht="15.75">
      <c r="A21" s="10" t="s">
        <v>5</v>
      </c>
      <c r="B21" s="21">
        <f>'[1]regio'!M41</f>
        <v>11320</v>
      </c>
      <c r="C21" s="22">
        <f>'[1]regio'!P41</f>
        <v>2882</v>
      </c>
      <c r="D21" s="23">
        <f>'[1]regio'!Q41</f>
        <v>34.155013036264506</v>
      </c>
      <c r="E21" s="23">
        <f>'[1]regio'!R41</f>
        <v>5.420003725088463</v>
      </c>
    </row>
    <row r="22" spans="1:5" s="1" customFormat="1" ht="15.75">
      <c r="A22" s="9" t="s">
        <v>6</v>
      </c>
      <c r="B22" s="18">
        <f>'[1]regio'!M42</f>
        <v>751</v>
      </c>
      <c r="C22" s="19">
        <f>'[1]regio'!P42</f>
        <v>37</v>
      </c>
      <c r="D22" s="20">
        <f>'[1]regio'!Q42</f>
        <v>5.182072829131656</v>
      </c>
      <c r="E22" s="20">
        <f>'[1]regio'!R42</f>
        <v>-1.5727391874180796</v>
      </c>
    </row>
    <row r="23" spans="1:5" s="1" customFormat="1" ht="15.75">
      <c r="A23" s="10" t="s">
        <v>7</v>
      </c>
      <c r="B23" s="21">
        <f>'[1]regio'!M43</f>
        <v>6903</v>
      </c>
      <c r="C23" s="22">
        <f>'[1]regio'!P43</f>
        <v>-406</v>
      </c>
      <c r="D23" s="23">
        <f>'[1]regio'!Q43</f>
        <v>-5.554795457654947</v>
      </c>
      <c r="E23" s="23">
        <f>'[1]regio'!R43</f>
        <v>-8.082556591211727</v>
      </c>
    </row>
    <row r="24" spans="1:5" s="1" customFormat="1" ht="15.75">
      <c r="A24" s="9" t="s">
        <v>8</v>
      </c>
      <c r="B24" s="18">
        <f>'[1]regio'!M44</f>
        <v>7947</v>
      </c>
      <c r="C24" s="19">
        <f>'[1]regio'!P44</f>
        <v>597</v>
      </c>
      <c r="D24" s="20">
        <f>'[1]regio'!Q44</f>
        <v>8.122448979591852</v>
      </c>
      <c r="E24" s="20">
        <f>'[1]regio'!R44</f>
        <v>3.2614345114345014</v>
      </c>
    </row>
    <row r="25" spans="1:5" s="1" customFormat="1" ht="15.75">
      <c r="A25" s="29" t="s">
        <v>9</v>
      </c>
      <c r="B25" s="30">
        <f>'[1]regio'!M45</f>
        <v>5167</v>
      </c>
      <c r="C25" s="31">
        <f>'[1]regio'!P45</f>
        <v>1490</v>
      </c>
      <c r="D25" s="32">
        <f>'[1]regio'!Q45</f>
        <v>40.522164808267604</v>
      </c>
      <c r="E25" s="32">
        <f>'[1]regio'!R45</f>
        <v>28.98152770843734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77" bottom="0.984251968503937" header="0.36" footer="0.5118110236220472"/>
  <pageSetup horizontalDpi="600" verticalDpi="600" orientation="landscape" paperSize="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H16" sqref="H16"/>
    </sheetView>
  </sheetViews>
  <sheetFormatPr defaultColWidth="9.00390625" defaultRowHeight="12.75"/>
  <cols>
    <col min="1" max="1" width="39.00390625" style="0" customWidth="1"/>
    <col min="2" max="2" width="12.00390625" style="0" customWidth="1"/>
    <col min="3" max="3" width="9.875" style="0" customWidth="1"/>
    <col min="4" max="4" width="8.875" style="0" customWidth="1"/>
    <col min="5" max="5" width="12.125" style="0" customWidth="1"/>
  </cols>
  <sheetData>
    <row r="1" spans="1:5" ht="43.5" customHeight="1">
      <c r="A1" s="34" t="s">
        <v>28</v>
      </c>
      <c r="B1" s="34"/>
      <c r="C1" s="34"/>
      <c r="D1" s="34"/>
      <c r="E1" s="34"/>
    </row>
    <row r="2" spans="1:5" ht="15.75">
      <c r="A2" s="35" t="s">
        <v>30</v>
      </c>
      <c r="B2" s="35"/>
      <c r="C2" s="35"/>
      <c r="D2" s="35"/>
      <c r="E2" s="35"/>
    </row>
    <row r="4" spans="1:5" ht="18.75" customHeight="1">
      <c r="A4" s="36" t="s">
        <v>0</v>
      </c>
      <c r="B4" s="43" t="s">
        <v>31</v>
      </c>
      <c r="C4" s="40" t="s">
        <v>12</v>
      </c>
      <c r="D4" s="41"/>
      <c r="E4" s="42"/>
    </row>
    <row r="5" spans="1:5" ht="51.75" customHeight="1">
      <c r="A5" s="37"/>
      <c r="B5" s="44"/>
      <c r="C5" s="38" t="s">
        <v>14</v>
      </c>
      <c r="D5" s="39"/>
      <c r="E5" s="6" t="s">
        <v>13</v>
      </c>
    </row>
    <row r="6" spans="1:5" ht="21" customHeight="1">
      <c r="A6" s="36"/>
      <c r="B6" s="33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'[1]borsod'!$M$27</f>
        <v>60876</v>
      </c>
      <c r="C7" s="12">
        <f>'[1]borsod'!P$27</f>
        <v>2698</v>
      </c>
      <c r="D7" s="13">
        <f>'[1]borsod'!Q$27</f>
        <v>4.637491835401704</v>
      </c>
      <c r="E7" s="13">
        <f>'[1]borsod'!R$27</f>
        <v>9.819060848231189</v>
      </c>
      <c r="F7" s="3"/>
    </row>
    <row r="8" spans="1:5" s="4" customFormat="1" ht="20.25" customHeight="1">
      <c r="A8" s="25" t="s">
        <v>23</v>
      </c>
      <c r="B8" s="14">
        <f>'[1]borsod'!$M$26</f>
        <v>20.807922599889157</v>
      </c>
      <c r="C8" s="15" t="str">
        <f>'[1]borsod'!P$26</f>
        <v>-</v>
      </c>
      <c r="D8" s="15">
        <f>'[1]borsod'!Q$26</f>
        <v>0.9000000000000021</v>
      </c>
      <c r="E8" s="15">
        <f>'[1]borsod'!R$26</f>
        <v>2.1999999999999993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'[1]borsod'!M28</f>
        <v>6883</v>
      </c>
      <c r="C10" s="19">
        <f>'[1]borsod'!P28</f>
        <v>-107</v>
      </c>
      <c r="D10" s="20">
        <f>'[1]borsod'!Q28</f>
        <v>-1.530758226037193</v>
      </c>
      <c r="E10" s="20">
        <f>'[1]borsod'!R28</f>
        <v>9.253968253968253</v>
      </c>
    </row>
    <row r="11" spans="1:8" s="1" customFormat="1" ht="15.75">
      <c r="A11" s="10" t="s">
        <v>15</v>
      </c>
      <c r="B11" s="21">
        <f>'[1]borsod'!M29</f>
        <v>10987</v>
      </c>
      <c r="C11" s="22">
        <f>'[1]borsod'!P29</f>
        <v>148</v>
      </c>
      <c r="D11" s="23">
        <f>'[1]borsod'!Q29</f>
        <v>1.3654396162007458</v>
      </c>
      <c r="E11" s="23">
        <f>'[1]borsod'!R29</f>
        <v>10.38882748919923</v>
      </c>
      <c r="H11" s="1" t="s">
        <v>21</v>
      </c>
    </row>
    <row r="12" spans="1:5" s="1" customFormat="1" ht="15.75">
      <c r="A12" s="9" t="s">
        <v>16</v>
      </c>
      <c r="B12" s="18">
        <f>'[1]borsod'!M30</f>
        <v>17886</v>
      </c>
      <c r="C12" s="19">
        <f>'[1]borsod'!P30</f>
        <v>1031</v>
      </c>
      <c r="D12" s="20">
        <f>'[1]borsod'!Q30</f>
        <v>6.116879264313255</v>
      </c>
      <c r="E12" s="20">
        <f>'[1]borsod'!R30</f>
        <v>12.053627364991854</v>
      </c>
    </row>
    <row r="13" spans="1:6" s="1" customFormat="1" ht="15.75">
      <c r="A13" s="10" t="s">
        <v>2</v>
      </c>
      <c r="B13" s="21">
        <f>'[1]borsod'!M31</f>
        <v>34304</v>
      </c>
      <c r="C13" s="22">
        <f>'[1]borsod'!P31</f>
        <v>2117</v>
      </c>
      <c r="D13" s="23">
        <f>'[1]borsod'!Q31</f>
        <v>6.577189548575518</v>
      </c>
      <c r="E13" s="23">
        <f>'[1]borsod'!R31</f>
        <v>9.706098691995251</v>
      </c>
      <c r="F13" s="2">
        <f>SUM(B13:B14)</f>
        <v>60876</v>
      </c>
    </row>
    <row r="14" spans="1:6" s="1" customFormat="1" ht="15.75">
      <c r="A14" s="9" t="s">
        <v>3</v>
      </c>
      <c r="B14" s="18">
        <f>'[1]borsod'!M32</f>
        <v>26572</v>
      </c>
      <c r="C14" s="19">
        <f>'[1]borsod'!P32</f>
        <v>581</v>
      </c>
      <c r="D14" s="20">
        <f>'[1]borsod'!Q32</f>
        <v>2.235389173175335</v>
      </c>
      <c r="E14" s="20">
        <f>'[1]borsod'!R32</f>
        <v>9.965237543453071</v>
      </c>
      <c r="F14" s="2">
        <f>SUM(B15:B16)</f>
        <v>60876</v>
      </c>
    </row>
    <row r="15" spans="1:6" s="1" customFormat="1" ht="15.75">
      <c r="A15" s="10" t="s">
        <v>17</v>
      </c>
      <c r="B15" s="21">
        <f>'[1]borsod'!M33</f>
        <v>53202.45990708948</v>
      </c>
      <c r="C15" s="22">
        <f>'[1]borsod'!P33</f>
        <v>2684.2238121847695</v>
      </c>
      <c r="D15" s="23">
        <f>'[1]borsod'!Q33</f>
        <v>5.313375960202023</v>
      </c>
      <c r="E15" s="23">
        <f>'[1]borsod'!R33</f>
        <v>10.71160109684628</v>
      </c>
      <c r="F15" s="2">
        <f>F13-F14</f>
        <v>0</v>
      </c>
    </row>
    <row r="16" spans="1:5" s="1" customFormat="1" ht="15.75">
      <c r="A16" s="9" t="s">
        <v>18</v>
      </c>
      <c r="B16" s="18">
        <f>'[1]borsod'!M34</f>
        <v>7673.5400929105235</v>
      </c>
      <c r="C16" s="19">
        <f>'[1]borsod'!P34</f>
        <v>13.776187815229605</v>
      </c>
      <c r="D16" s="20">
        <f>'[1]borsod'!Q34</f>
        <v>0.17985133727249547</v>
      </c>
      <c r="E16" s="20">
        <f>'[1]borsod'!R34</f>
        <v>4.00569385891194</v>
      </c>
    </row>
    <row r="17" spans="1:5" s="1" customFormat="1" ht="15.75">
      <c r="A17" s="10" t="s">
        <v>25</v>
      </c>
      <c r="B17" s="21">
        <f>'[1]borsod'!M35</f>
        <v>29996</v>
      </c>
      <c r="C17" s="22">
        <f>'[1]borsod'!P35</f>
        <v>1506</v>
      </c>
      <c r="D17" s="23">
        <f>'[1]borsod'!Q35</f>
        <v>4.655044510385764</v>
      </c>
      <c r="E17" s="23">
        <f>'[1]borsod'!R35</f>
        <v>9.233449477351911</v>
      </c>
    </row>
    <row r="18" spans="1:5" s="1" customFormat="1" ht="15.75">
      <c r="A18" s="9" t="s">
        <v>4</v>
      </c>
      <c r="B18" s="18">
        <f>'[1]borsod'!M36</f>
        <v>1618</v>
      </c>
      <c r="C18" s="19">
        <f>'[1]borsod'!P36</f>
        <v>1244</v>
      </c>
      <c r="D18" s="20">
        <f>'[1]borsod'!Q36</f>
        <v>5.1498592482199115</v>
      </c>
      <c r="E18" s="20">
        <f>'[1]borsod'!R36</f>
        <v>10.324458150545098</v>
      </c>
    </row>
    <row r="19" spans="1:5" s="1" customFormat="1" ht="15.75">
      <c r="A19" s="10" t="s">
        <v>19</v>
      </c>
      <c r="B19" s="21">
        <f>'[1]borsod'!M37</f>
        <v>25394</v>
      </c>
      <c r="C19" s="22">
        <f>'[1]borsod'!P37</f>
        <v>-52</v>
      </c>
      <c r="D19" s="23">
        <f>'[1]borsod'!Q37</f>
        <v>-3.11377245508983</v>
      </c>
      <c r="E19" s="23">
        <f>'[1]borsod'!R37</f>
        <v>14.427157001414443</v>
      </c>
    </row>
    <row r="20" spans="1:5" s="1" customFormat="1" ht="15.75">
      <c r="A20" s="9" t="s">
        <v>20</v>
      </c>
      <c r="B20" s="18">
        <f>'[1]borsod'!M40</f>
        <v>28394</v>
      </c>
      <c r="C20" s="19">
        <f>'[1]borsod'!P40</f>
        <v>1456</v>
      </c>
      <c r="D20" s="20">
        <f>'[1]borsod'!Q40</f>
        <v>13.535372315701409</v>
      </c>
      <c r="E20" s="20">
        <f>'[1]borsod'!R40</f>
        <v>1.8513885414060525</v>
      </c>
    </row>
    <row r="21" spans="1:5" s="1" customFormat="1" ht="15.75">
      <c r="A21" s="10" t="s">
        <v>5</v>
      </c>
      <c r="B21" s="21">
        <f>'[1]borsod'!M41</f>
        <v>7062</v>
      </c>
      <c r="C21" s="22">
        <f>'[1]borsod'!P41</f>
        <v>887</v>
      </c>
      <c r="D21" s="23">
        <f>'[1]borsod'!Q41</f>
        <v>3.2246337295960927</v>
      </c>
      <c r="E21" s="23">
        <f>'[1]borsod'!R41</f>
        <v>17.016278590562536</v>
      </c>
    </row>
    <row r="22" spans="1:5" s="1" customFormat="1" ht="15.75">
      <c r="A22" s="9" t="s">
        <v>6</v>
      </c>
      <c r="B22" s="18">
        <f>'[1]borsod'!M42</f>
        <v>435</v>
      </c>
      <c r="C22" s="19">
        <f>'[1]borsod'!P42</f>
        <v>1973</v>
      </c>
      <c r="D22" s="20">
        <f>'[1]borsod'!Q42</f>
        <v>38.769895853802325</v>
      </c>
      <c r="E22" s="20">
        <f>'[1]borsod'!R42</f>
        <v>4.452004141399186</v>
      </c>
    </row>
    <row r="23" spans="1:5" s="1" customFormat="1" ht="15.75">
      <c r="A23" s="10" t="s">
        <v>7</v>
      </c>
      <c r="B23" s="21">
        <f>'[1]borsod'!M43</f>
        <v>4364</v>
      </c>
      <c r="C23" s="22">
        <f>'[1]borsod'!P43</f>
        <v>-6</v>
      </c>
      <c r="D23" s="23">
        <f>'[1]borsod'!Q43</f>
        <v>-1.3605442176870781</v>
      </c>
      <c r="E23" s="23">
        <f>'[1]borsod'!R43</f>
        <v>-5.021834061135365</v>
      </c>
    </row>
    <row r="24" spans="1:5" s="1" customFormat="1" ht="15.75">
      <c r="A24" s="9" t="s">
        <v>8</v>
      </c>
      <c r="B24" s="18">
        <f>'[1]borsod'!M44</f>
        <v>5594</v>
      </c>
      <c r="C24" s="19">
        <f>'[1]borsod'!P44</f>
        <v>-58</v>
      </c>
      <c r="D24" s="20">
        <f>'[1]borsod'!Q44</f>
        <v>-1.311623699683409</v>
      </c>
      <c r="E24" s="20">
        <f>'[1]borsod'!R44</f>
        <v>-4.903028982349099</v>
      </c>
    </row>
    <row r="25" spans="1:5" s="1" customFormat="1" ht="15.75">
      <c r="A25" s="29" t="s">
        <v>9</v>
      </c>
      <c r="B25" s="30">
        <f>'[1]borsod'!M45</f>
        <v>3831</v>
      </c>
      <c r="C25" s="31">
        <f>'[1]borsod'!P45</f>
        <v>972</v>
      </c>
      <c r="D25" s="32">
        <f>'[1]borsod'!Q45</f>
        <v>21.02985720467329</v>
      </c>
      <c r="E25" s="32">
        <f>'[1]borsod'!R45</f>
        <v>5.3682426068939435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8" bottom="0.984251968503937" header="0.33" footer="0.5118110236220472"/>
  <pageSetup horizontalDpi="600" verticalDpi="600" orientation="landscape" paperSize="9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H8" sqref="H8"/>
    </sheetView>
  </sheetViews>
  <sheetFormatPr defaultColWidth="9.00390625" defaultRowHeight="12.75"/>
  <cols>
    <col min="1" max="1" width="53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2" customHeight="1">
      <c r="A1" s="34" t="s">
        <v>27</v>
      </c>
      <c r="B1" s="34"/>
      <c r="C1" s="34"/>
      <c r="D1" s="34"/>
      <c r="E1" s="34"/>
    </row>
    <row r="2" spans="1:5" ht="21.75" customHeight="1">
      <c r="A2" s="35" t="s">
        <v>30</v>
      </c>
      <c r="B2" s="35"/>
      <c r="C2" s="35"/>
      <c r="D2" s="35"/>
      <c r="E2" s="35"/>
    </row>
    <row r="4" spans="1:5" ht="18.75" customHeight="1">
      <c r="A4" s="36" t="s">
        <v>0</v>
      </c>
      <c r="B4" s="43" t="s">
        <v>31</v>
      </c>
      <c r="C4" s="40" t="s">
        <v>12</v>
      </c>
      <c r="D4" s="41"/>
      <c r="E4" s="42"/>
    </row>
    <row r="5" spans="1:5" ht="51" customHeight="1">
      <c r="A5" s="37"/>
      <c r="B5" s="44"/>
      <c r="C5" s="38" t="s">
        <v>14</v>
      </c>
      <c r="D5" s="39"/>
      <c r="E5" s="6" t="s">
        <v>13</v>
      </c>
    </row>
    <row r="6" spans="1:5" ht="21" customHeight="1">
      <c r="A6" s="36"/>
      <c r="B6" s="33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'[1]heves'!$M$27</f>
        <v>16713</v>
      </c>
      <c r="C7" s="12">
        <f>'[1]heves'!P$27</f>
        <v>863</v>
      </c>
      <c r="D7" s="13">
        <f>'[1]heves'!Q$27</f>
        <v>5.4447949526813915</v>
      </c>
      <c r="E7" s="13">
        <f>'[1]heves'!R$27</f>
        <v>11.994907190243254</v>
      </c>
      <c r="F7" s="3"/>
    </row>
    <row r="8" spans="1:5" s="4" customFormat="1" ht="20.25" customHeight="1">
      <c r="A8" s="25" t="s">
        <v>23</v>
      </c>
      <c r="B8" s="14">
        <f>'[1]heves'!$M$26</f>
        <v>12.875963020030817</v>
      </c>
      <c r="C8" s="15" t="str">
        <f>'[1]heves'!P$26</f>
        <v>-</v>
      </c>
      <c r="D8" s="15">
        <f>'[1]heves'!Q$26</f>
        <v>0.7000000000000011</v>
      </c>
      <c r="E8" s="15">
        <f>'[1]heves'!R$26</f>
        <v>1.8000000000000007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'[1]heves'!M28</f>
        <v>1629</v>
      </c>
      <c r="C10" s="19">
        <f>'[1]heves'!P28</f>
        <v>-29</v>
      </c>
      <c r="D10" s="20">
        <f>'[1]heves'!Q28</f>
        <v>-1.7490952955367902</v>
      </c>
      <c r="E10" s="20">
        <f>'[1]heves'!R28</f>
        <v>9.844908968307479</v>
      </c>
    </row>
    <row r="11" spans="1:8" s="1" customFormat="1" ht="15.75">
      <c r="A11" s="10" t="s">
        <v>15</v>
      </c>
      <c r="B11" s="21">
        <f>'[1]heves'!M29</f>
        <v>2804</v>
      </c>
      <c r="C11" s="22">
        <f>'[1]heves'!P29</f>
        <v>38</v>
      </c>
      <c r="D11" s="23">
        <f>'[1]heves'!Q29</f>
        <v>1.37382501807663</v>
      </c>
      <c r="E11" s="23">
        <f>'[1]heves'!R29</f>
        <v>9.190031152647975</v>
      </c>
      <c r="H11" s="1" t="s">
        <v>21</v>
      </c>
    </row>
    <row r="12" spans="1:5" s="1" customFormat="1" ht="15.75">
      <c r="A12" s="9" t="s">
        <v>16</v>
      </c>
      <c r="B12" s="18">
        <f>'[1]heves'!M30</f>
        <v>4916</v>
      </c>
      <c r="C12" s="19">
        <f>'[1]heves'!P30</f>
        <v>361</v>
      </c>
      <c r="D12" s="20">
        <f>'[1]heves'!Q30</f>
        <v>7.925356750823269</v>
      </c>
      <c r="E12" s="20">
        <f>'[1]heves'!R30</f>
        <v>10.945610471676815</v>
      </c>
    </row>
    <row r="13" spans="1:6" s="1" customFormat="1" ht="15.75">
      <c r="A13" s="10" t="s">
        <v>2</v>
      </c>
      <c r="B13" s="21">
        <f>'[1]heves'!M31</f>
        <v>8929</v>
      </c>
      <c r="C13" s="22">
        <f>'[1]heves'!P31</f>
        <v>644</v>
      </c>
      <c r="D13" s="23">
        <f>'[1]heves'!Q31</f>
        <v>7.77308388654194</v>
      </c>
      <c r="E13" s="23">
        <f>'[1]heves'!R31</f>
        <v>12.611930886618737</v>
      </c>
      <c r="F13" s="2">
        <f>SUM(B13:B14)</f>
        <v>16713</v>
      </c>
    </row>
    <row r="14" spans="1:6" s="1" customFormat="1" ht="15.75">
      <c r="A14" s="9" t="s">
        <v>3</v>
      </c>
      <c r="B14" s="18">
        <f>'[1]heves'!M32</f>
        <v>7784</v>
      </c>
      <c r="C14" s="19">
        <f>'[1]heves'!P32</f>
        <v>219</v>
      </c>
      <c r="D14" s="20">
        <f>'[1]heves'!Q32</f>
        <v>2.8949107732980934</v>
      </c>
      <c r="E14" s="20">
        <f>'[1]heves'!R32</f>
        <v>11.29539605376037</v>
      </c>
      <c r="F14" s="2">
        <f>SUM(B15:B16)</f>
        <v>16713</v>
      </c>
    </row>
    <row r="15" spans="1:6" s="1" customFormat="1" ht="15.75">
      <c r="A15" s="10" t="s">
        <v>17</v>
      </c>
      <c r="B15" s="21">
        <f>'[1]heves'!M33</f>
        <v>14244</v>
      </c>
      <c r="C15" s="22">
        <f>'[1]heves'!P33</f>
        <v>774.9238949817227</v>
      </c>
      <c r="D15" s="23">
        <f>'[1]heves'!Q33</f>
        <v>5.753355975863883</v>
      </c>
      <c r="E15" s="23">
        <f>'[1]heves'!R33</f>
        <v>13.670098156571697</v>
      </c>
      <c r="F15" s="2">
        <f>F13-F14</f>
        <v>0</v>
      </c>
    </row>
    <row r="16" spans="1:5" s="1" customFormat="1" ht="15.75">
      <c r="A16" s="9" t="s">
        <v>18</v>
      </c>
      <c r="B16" s="18">
        <f>'[1]heves'!M34</f>
        <v>2469</v>
      </c>
      <c r="C16" s="19">
        <f>'[1]heves'!P34</f>
        <v>88.07610501827867</v>
      </c>
      <c r="D16" s="20">
        <f>'[1]heves'!Q34</f>
        <v>3.6992406688813873</v>
      </c>
      <c r="E16" s="20">
        <f>'[1]heves'!R34</f>
        <v>3.2190635451504903</v>
      </c>
    </row>
    <row r="17" spans="1:5" s="1" customFormat="1" ht="15.75">
      <c r="A17" s="10" t="s">
        <v>25</v>
      </c>
      <c r="B17" s="21">
        <f>'[1]heves'!M35</f>
        <v>7675</v>
      </c>
      <c r="C17" s="22">
        <f>'[1]heves'!P35</f>
        <v>410</v>
      </c>
      <c r="D17" s="23">
        <f>'[1]heves'!Q35</f>
        <v>5.643496214728145</v>
      </c>
      <c r="E17" s="23">
        <f>'[1]heves'!R35</f>
        <v>11.717612809315867</v>
      </c>
    </row>
    <row r="18" spans="1:5" s="1" customFormat="1" ht="15.75">
      <c r="A18" s="9" t="s">
        <v>4</v>
      </c>
      <c r="B18" s="18">
        <f>'[1]heves'!M36</f>
        <v>701</v>
      </c>
      <c r="C18" s="19">
        <f>'[1]heves'!P36</f>
        <v>24</v>
      </c>
      <c r="D18" s="20">
        <f>'[1]heves'!Q36</f>
        <v>3.545051698670605</v>
      </c>
      <c r="E18" s="20">
        <f>'[1]heves'!R36</f>
        <v>13.430420711974108</v>
      </c>
    </row>
    <row r="19" spans="1:5" s="1" customFormat="1" ht="15.75">
      <c r="A19" s="10" t="s">
        <v>19</v>
      </c>
      <c r="B19" s="21">
        <f>'[1]heves'!M37</f>
        <v>5042</v>
      </c>
      <c r="C19" s="22">
        <f>'[1]heves'!P37</f>
        <v>228</v>
      </c>
      <c r="D19" s="23">
        <f>'[1]heves'!Q37</f>
        <v>4.736186123805581</v>
      </c>
      <c r="E19" s="23">
        <f>'[1]heves'!R37</f>
        <v>29.914970368461724</v>
      </c>
    </row>
    <row r="20" spans="1:5" s="1" customFormat="1" ht="15.75">
      <c r="A20" s="9" t="s">
        <v>20</v>
      </c>
      <c r="B20" s="18">
        <f>'[1]heves'!M40</f>
        <v>5345</v>
      </c>
      <c r="C20" s="19">
        <f>'[1]heves'!P40</f>
        <v>174</v>
      </c>
      <c r="D20" s="20">
        <f>'[1]heves'!Q40</f>
        <v>3.36491974473023</v>
      </c>
      <c r="E20" s="20">
        <f>'[1]heves'!R40</f>
        <v>14.111870196413307</v>
      </c>
    </row>
    <row r="21" spans="1:5" s="1" customFormat="1" ht="15.75">
      <c r="A21" s="10" t="s">
        <v>5</v>
      </c>
      <c r="B21" s="21">
        <f>'[1]heves'!M41</f>
        <v>2311</v>
      </c>
      <c r="C21" s="22">
        <f>'[1]heves'!P41</f>
        <v>466</v>
      </c>
      <c r="D21" s="23">
        <f>'[1]heves'!Q41</f>
        <v>25.257452574525743</v>
      </c>
      <c r="E21" s="23">
        <f>'[1]heves'!R41</f>
        <v>7.388475836431226</v>
      </c>
    </row>
    <row r="22" spans="1:5" s="1" customFormat="1" ht="15.75">
      <c r="A22" s="9" t="s">
        <v>6</v>
      </c>
      <c r="B22" s="18">
        <f>'[1]heves'!M42</f>
        <v>189</v>
      </c>
      <c r="C22" s="19">
        <f>'[1]heves'!P42</f>
        <v>40</v>
      </c>
      <c r="D22" s="20">
        <f>'[1]heves'!Q42</f>
        <v>26.845637583892625</v>
      </c>
      <c r="E22" s="20">
        <f>'[1]heves'!R42</f>
        <v>6.17977528089888</v>
      </c>
    </row>
    <row r="23" spans="1:5" s="1" customFormat="1" ht="15.75">
      <c r="A23" s="10" t="s">
        <v>7</v>
      </c>
      <c r="B23" s="21">
        <f>'[1]heves'!M43</f>
        <v>1448</v>
      </c>
      <c r="C23" s="22">
        <f>'[1]heves'!P43</f>
        <v>-172</v>
      </c>
      <c r="D23" s="23">
        <f>'[1]heves'!Q43</f>
        <v>-10.617283950617278</v>
      </c>
      <c r="E23" s="23">
        <f>'[1]heves'!R43</f>
        <v>-16.445470282746683</v>
      </c>
    </row>
    <row r="24" spans="1:5" s="1" customFormat="1" ht="15.75">
      <c r="A24" s="9" t="s">
        <v>8</v>
      </c>
      <c r="B24" s="18">
        <f>'[1]heves'!M44</f>
        <v>1166</v>
      </c>
      <c r="C24" s="19">
        <f>'[1]heves'!P44</f>
        <v>-366</v>
      </c>
      <c r="D24" s="20">
        <f>'[1]heves'!Q44</f>
        <v>-23.89033942558747</v>
      </c>
      <c r="E24" s="20">
        <f>'[1]heves'!R44</f>
        <v>-16.83309557774608</v>
      </c>
    </row>
    <row r="25" spans="1:5" s="1" customFormat="1" ht="15.75">
      <c r="A25" s="29" t="s">
        <v>9</v>
      </c>
      <c r="B25" s="30">
        <f>'[1]heves'!M45</f>
        <v>719</v>
      </c>
      <c r="C25" s="31">
        <f>'[1]heves'!P45</f>
        <v>-201</v>
      </c>
      <c r="D25" s="32">
        <f>'[1]heves'!Q45</f>
        <v>-21.84782608695653</v>
      </c>
      <c r="E25" s="32">
        <f>'[1]heves'!R45</f>
        <v>1.5536723163841941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7" bottom="0.984251968503937" header="0.32" footer="0.5118110236220472"/>
  <pageSetup horizontalDpi="600" verticalDpi="600" orientation="landscape" paperSize="9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H11" sqref="H11"/>
    </sheetView>
  </sheetViews>
  <sheetFormatPr defaultColWidth="9.00390625" defaultRowHeight="12.75"/>
  <cols>
    <col min="1" max="1" width="53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4" t="s">
        <v>26</v>
      </c>
      <c r="B1" s="34"/>
      <c r="C1" s="34"/>
      <c r="D1" s="34"/>
      <c r="E1" s="34"/>
    </row>
    <row r="2" spans="1:5" ht="15.75">
      <c r="A2" s="45" t="s">
        <v>30</v>
      </c>
      <c r="B2" s="45"/>
      <c r="C2" s="45"/>
      <c r="D2" s="45"/>
      <c r="E2" s="45"/>
    </row>
    <row r="4" spans="1:5" ht="18.75" customHeight="1">
      <c r="A4" s="36" t="s">
        <v>0</v>
      </c>
      <c r="B4" s="43" t="s">
        <v>31</v>
      </c>
      <c r="C4" s="40" t="s">
        <v>12</v>
      </c>
      <c r="D4" s="41"/>
      <c r="E4" s="42"/>
    </row>
    <row r="5" spans="1:5" ht="51" customHeight="1">
      <c r="A5" s="37"/>
      <c r="B5" s="44"/>
      <c r="C5" s="38" t="s">
        <v>14</v>
      </c>
      <c r="D5" s="39"/>
      <c r="E5" s="6" t="s">
        <v>13</v>
      </c>
    </row>
    <row r="6" spans="1:5" ht="21" customHeight="1">
      <c r="A6" s="36"/>
      <c r="B6" s="33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'[1]nograd'!$M$27</f>
        <v>16326</v>
      </c>
      <c r="C7" s="12">
        <f>'[1]nograd'!P$27</f>
        <v>856</v>
      </c>
      <c r="D7" s="13">
        <f>'[1]nograd'!Q$27</f>
        <v>5.533290239172601</v>
      </c>
      <c r="E7" s="13">
        <f>'[1]nograd'!R$27</f>
        <v>8.709548541749896</v>
      </c>
      <c r="F7" s="3"/>
    </row>
    <row r="8" spans="1:5" s="4" customFormat="1" ht="20.25" customHeight="1">
      <c r="A8" s="25" t="s">
        <v>23</v>
      </c>
      <c r="B8" s="14">
        <f>'[1]nograd'!$M$26</f>
        <v>18.447457627118645</v>
      </c>
      <c r="C8" s="15" t="str">
        <f>'[1]nograd'!P$26</f>
        <v>-</v>
      </c>
      <c r="D8" s="15">
        <f>'[1]nograd'!Q$26</f>
        <v>0.8999999999999986</v>
      </c>
      <c r="E8" s="15">
        <f>'[1]nograd'!R$26</f>
        <v>1.5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'[1]nograd'!M28</f>
        <v>1609</v>
      </c>
      <c r="C10" s="19">
        <f>'[1]nograd'!P28</f>
        <v>-38</v>
      </c>
      <c r="D10" s="20">
        <f>'[1]nograd'!Q28</f>
        <v>-2.3072252580449373</v>
      </c>
      <c r="E10" s="20">
        <f>'[1]nograd'!R28</f>
        <v>14.682822523164646</v>
      </c>
    </row>
    <row r="11" spans="1:8" s="1" customFormat="1" ht="15.75">
      <c r="A11" s="10" t="s">
        <v>15</v>
      </c>
      <c r="B11" s="21">
        <f>'[1]nograd'!M29</f>
        <v>2520</v>
      </c>
      <c r="C11" s="22">
        <f>'[1]nograd'!P29</f>
        <v>8</v>
      </c>
      <c r="D11" s="23">
        <f>'[1]nograd'!Q29</f>
        <v>0.31847133757962354</v>
      </c>
      <c r="E11" s="23">
        <f>'[1]nograd'!R29</f>
        <v>8.433734939759034</v>
      </c>
      <c r="H11" s="1" t="s">
        <v>21</v>
      </c>
    </row>
    <row r="12" spans="1:5" s="1" customFormat="1" ht="15.75">
      <c r="A12" s="9" t="s">
        <v>16</v>
      </c>
      <c r="B12" s="18">
        <f>'[1]nograd'!M30</f>
        <v>5332</v>
      </c>
      <c r="C12" s="19">
        <f>'[1]nograd'!P30</f>
        <v>351</v>
      </c>
      <c r="D12" s="20">
        <f>'[1]nograd'!Q30</f>
        <v>7.046777755470785</v>
      </c>
      <c r="E12" s="20">
        <f>'[1]nograd'!R30</f>
        <v>6.768121746095318</v>
      </c>
    </row>
    <row r="13" spans="1:6" s="1" customFormat="1" ht="15.75">
      <c r="A13" s="10" t="s">
        <v>2</v>
      </c>
      <c r="B13" s="21">
        <f>'[1]nograd'!M31</f>
        <v>8890</v>
      </c>
      <c r="C13" s="22">
        <f>'[1]nograd'!P31</f>
        <v>617</v>
      </c>
      <c r="D13" s="23">
        <f>'[1]nograd'!Q31</f>
        <v>7.457995890245385</v>
      </c>
      <c r="E13" s="23">
        <f>'[1]nograd'!R31</f>
        <v>11.013986013986028</v>
      </c>
      <c r="F13" s="2">
        <f>SUM(B13:B14)</f>
        <v>16326</v>
      </c>
    </row>
    <row r="14" spans="1:6" s="1" customFormat="1" ht="15.75">
      <c r="A14" s="9" t="s">
        <v>3</v>
      </c>
      <c r="B14" s="18">
        <f>'[1]nograd'!M32</f>
        <v>7436</v>
      </c>
      <c r="C14" s="19">
        <f>'[1]nograd'!P32</f>
        <v>239</v>
      </c>
      <c r="D14" s="20">
        <f>'[1]nograd'!Q32</f>
        <v>3.3208281228289707</v>
      </c>
      <c r="E14" s="20">
        <f>'[1]nograd'!R32</f>
        <v>6.077032810271035</v>
      </c>
      <c r="F14" s="2">
        <f>SUM(B15:B16)</f>
        <v>16326</v>
      </c>
    </row>
    <row r="15" spans="1:6" s="1" customFormat="1" ht="15.75">
      <c r="A15" s="10" t="s">
        <v>17</v>
      </c>
      <c r="B15" s="21">
        <f>'[1]nograd'!M33</f>
        <v>14318.874524714829</v>
      </c>
      <c r="C15" s="22">
        <f>'[1]nograd'!P33</f>
        <v>770.874524714829</v>
      </c>
      <c r="D15" s="23">
        <f>'[1]nograd'!Q33</f>
        <v>5.689950728630279</v>
      </c>
      <c r="E15" s="23">
        <f>'[1]nograd'!R33</f>
        <v>9.622374251376726</v>
      </c>
      <c r="F15" s="2">
        <f>F13-F14</f>
        <v>0</v>
      </c>
    </row>
    <row r="16" spans="1:5" s="1" customFormat="1" ht="15.75">
      <c r="A16" s="9" t="s">
        <v>18</v>
      </c>
      <c r="B16" s="18">
        <f>'[1]nograd'!M34</f>
        <v>2007.1254752851712</v>
      </c>
      <c r="C16" s="19">
        <f>'[1]nograd'!P34</f>
        <v>85.1254752851712</v>
      </c>
      <c r="D16" s="20">
        <f>'[1]nograd'!Q34</f>
        <v>4.429004957605159</v>
      </c>
      <c r="E16" s="20">
        <f>'[1]nograd'!R34</f>
        <v>2.6137768550700997</v>
      </c>
    </row>
    <row r="17" spans="1:5" s="1" customFormat="1" ht="15.75">
      <c r="A17" s="10" t="s">
        <v>25</v>
      </c>
      <c r="B17" s="21">
        <f>'[1]nograd'!M35</f>
        <v>8054</v>
      </c>
      <c r="C17" s="22">
        <f>'[1]nograd'!P35</f>
        <v>405</v>
      </c>
      <c r="D17" s="23">
        <f>'[1]nograd'!Q35</f>
        <v>5.294809779056081</v>
      </c>
      <c r="E17" s="23">
        <f>'[1]nograd'!R35</f>
        <v>6.281340723145945</v>
      </c>
    </row>
    <row r="18" spans="1:5" s="1" customFormat="1" ht="15.75">
      <c r="A18" s="9" t="s">
        <v>4</v>
      </c>
      <c r="B18" s="18">
        <f>'[1]nograd'!M36</f>
        <v>372</v>
      </c>
      <c r="C18" s="19">
        <f>'[1]nograd'!P36</f>
        <v>6</v>
      </c>
      <c r="D18" s="20">
        <f>'[1]nograd'!Q36</f>
        <v>1.639344262295083</v>
      </c>
      <c r="E18" s="20">
        <f>'[1]nograd'!R36</f>
        <v>28.275862068965495</v>
      </c>
    </row>
    <row r="19" spans="1:5" s="1" customFormat="1" ht="15.75">
      <c r="A19" s="10" t="s">
        <v>19</v>
      </c>
      <c r="B19" s="21">
        <f>'[1]nograd'!M37</f>
        <v>6226</v>
      </c>
      <c r="C19" s="22">
        <f>'[1]nograd'!P37</f>
        <v>248</v>
      </c>
      <c r="D19" s="23">
        <f>'[1]nograd'!Q37</f>
        <v>4.148544663767154</v>
      </c>
      <c r="E19" s="23">
        <f>'[1]nograd'!R37</f>
        <v>27.16503267973856</v>
      </c>
    </row>
    <row r="20" spans="1:5" s="1" customFormat="1" ht="15.75">
      <c r="A20" s="9" t="s">
        <v>20</v>
      </c>
      <c r="B20" s="18">
        <f>'[1]nograd'!M40</f>
        <v>6368</v>
      </c>
      <c r="C20" s="19">
        <f>'[1]nograd'!P40</f>
        <v>242</v>
      </c>
      <c r="D20" s="20">
        <f>'[1]nograd'!Q40</f>
        <v>3.9503754489063</v>
      </c>
      <c r="E20" s="20">
        <f>'[1]nograd'!R40</f>
        <v>11.837021426062535</v>
      </c>
    </row>
    <row r="21" spans="1:5" s="1" customFormat="1" ht="15.75">
      <c r="A21" s="10" t="s">
        <v>5</v>
      </c>
      <c r="B21" s="21">
        <f>'[1]nograd'!M41</f>
        <v>1947</v>
      </c>
      <c r="C21" s="22">
        <f>'[1]nograd'!P41</f>
        <v>443</v>
      </c>
      <c r="D21" s="23">
        <f>'[1]nograd'!Q41</f>
        <v>29.454787234042556</v>
      </c>
      <c r="E21" s="23">
        <f>'[1]nograd'!R41</f>
        <v>6.684931506849324</v>
      </c>
    </row>
    <row r="22" spans="1:5" s="1" customFormat="1" ht="15.75">
      <c r="A22" s="9" t="s">
        <v>6</v>
      </c>
      <c r="B22" s="18">
        <f>'[1]nograd'!M42</f>
        <v>127</v>
      </c>
      <c r="C22" s="19">
        <f>'[1]nograd'!P42</f>
        <v>3</v>
      </c>
      <c r="D22" s="20">
        <f>'[1]nograd'!Q42</f>
        <v>2.4193548387096797</v>
      </c>
      <c r="E22" s="20">
        <f>'[1]nograd'!R42</f>
        <v>0</v>
      </c>
    </row>
    <row r="23" spans="1:5" s="1" customFormat="1" ht="15.75">
      <c r="A23" s="10" t="s">
        <v>7</v>
      </c>
      <c r="B23" s="21">
        <f>'[1]nograd'!M43</f>
        <v>1091</v>
      </c>
      <c r="C23" s="22">
        <f>'[1]nograd'!P43</f>
        <v>-176</v>
      </c>
      <c r="D23" s="23">
        <f>'[1]nograd'!Q43</f>
        <v>-13.891081294396216</v>
      </c>
      <c r="E23" s="23">
        <f>'[1]nograd'!R43</f>
        <v>-8.16498316498317</v>
      </c>
    </row>
    <row r="24" spans="1:5" s="1" customFormat="1" ht="15.75">
      <c r="A24" s="9" t="s">
        <v>8</v>
      </c>
      <c r="B24" s="18">
        <f>'[1]nograd'!M44</f>
        <v>1187</v>
      </c>
      <c r="C24" s="19">
        <f>'[1]nograd'!P44</f>
        <v>-9</v>
      </c>
      <c r="D24" s="20">
        <f>'[1]nograd'!Q44</f>
        <v>-0.752508361204022</v>
      </c>
      <c r="E24" s="20">
        <f>'[1]nograd'!R44</f>
        <v>20.507614213197982</v>
      </c>
    </row>
    <row r="25" spans="1:5" s="1" customFormat="1" ht="15.75">
      <c r="A25" s="29" t="s">
        <v>9</v>
      </c>
      <c r="B25" s="30">
        <f>'[1]nograd'!M45</f>
        <v>617</v>
      </c>
      <c r="C25" s="31">
        <f>'[1]nograd'!P45</f>
        <v>254</v>
      </c>
      <c r="D25" s="32">
        <f>'[1]nograd'!Q45</f>
        <v>69.97245179063361</v>
      </c>
      <c r="E25" s="32">
        <f>'[1]nograd'!R45</f>
        <v>92.8125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9" bottom="0.984251968503937" header="0.27" footer="0.5118110236220472"/>
  <pageSetup horizontalDpi="600" verticalDpi="600" orientation="landscape" paperSize="9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2007-09-12T08:00:55Z</cp:lastPrinted>
  <dcterms:created xsi:type="dcterms:W3CDTF">2004-01-06T12:55:08Z</dcterms:created>
  <dcterms:modified xsi:type="dcterms:W3CDTF">2008-01-16T09:04:09Z</dcterms:modified>
  <cp:category/>
  <cp:version/>
  <cp:contentType/>
  <cp:contentStatus/>
</cp:coreProperties>
</file>