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'borsod'!$A$1:$E$25</definedName>
    <definedName name="_xlnm.Print_Area" localSheetId="2">'heves'!$A$1:$E$25</definedName>
    <definedName name="_xlnm.Print_Area" localSheetId="3">'nograd'!$A$1:$E$25</definedName>
    <definedName name="_xlnm.Print_Area" localSheetId="0">'regio'!$A$1:$E$25</definedName>
  </definedNames>
  <calcPr fullCalcOnLoad="1"/>
</workbook>
</file>

<file path=xl/sharedStrings.xml><?xml version="1.0" encoding="utf-8"?>
<sst xmlns="http://schemas.openxmlformats.org/spreadsheetml/2006/main" count="124" uniqueCount="32">
  <si>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</si>
  <si>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</si>
  <si>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</si>
  <si>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</si>
  <si>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</si>
  <si>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</si>
  <si>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</si>
  <si>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</si>
  <si>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</si>
  <si>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</si>
  <si>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</si>
  <si>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</si>
  <si>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</si>
  <si>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</si>
  <si>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</si>
  <si>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</si>
  <si>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</si>
  <si>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fizikai munkát keres</t>
  </si>
  <si>
    <t xml:space="preserve">   szellemi munkát keres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</si>
  <si>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</si>
  <si>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</si>
  <si>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</si>
  <si>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Regisztrált álláskeresők összesen, fő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</si>
  <si>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</si>
  <si>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</si>
  <si>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</si>
  <si>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</si>
  <si>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</si>
  <si>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</si>
  <si>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</si>
  <si>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2007. november</t>
  </si>
  <si>
    <t>2007.            november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</si>
</sst>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</numFmts>
  <fonts count="13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L26">
            <v>19.885723783040135</v>
          </cell>
          <cell r="P26" t="str">
            <v>-</v>
          </cell>
          <cell r="Q26">
            <v>0.1999999999999993</v>
          </cell>
          <cell r="R26">
            <v>2</v>
          </cell>
        </row>
        <row r="27">
          <cell r="L27">
            <v>58178</v>
          </cell>
          <cell r="P27">
            <v>667</v>
          </cell>
          <cell r="Q27">
            <v>1.1597781294013316</v>
          </cell>
          <cell r="R27">
            <v>9.231895758622628</v>
          </cell>
        </row>
        <row r="28">
          <cell r="L28">
            <v>6990</v>
          </cell>
          <cell r="P28">
            <v>-239</v>
          </cell>
          <cell r="Q28">
            <v>-3.3061280951722267</v>
          </cell>
          <cell r="R28">
            <v>5.8609722853248485</v>
          </cell>
        </row>
        <row r="29">
          <cell r="L29">
            <v>10839</v>
          </cell>
          <cell r="P29">
            <v>-184</v>
          </cell>
          <cell r="Q29">
            <v>-1.6692370498049485</v>
          </cell>
          <cell r="R29">
            <v>7.284964861922205</v>
          </cell>
        </row>
        <row r="30">
          <cell r="L30">
            <v>16855</v>
          </cell>
          <cell r="P30">
            <v>440</v>
          </cell>
          <cell r="Q30">
            <v>2.680475175144693</v>
          </cell>
          <cell r="R30">
            <v>12.434127142952448</v>
          </cell>
        </row>
        <row r="31">
          <cell r="L31">
            <v>32187</v>
          </cell>
          <cell r="P31">
            <v>634</v>
          </cell>
          <cell r="Q31">
            <v>2.0093176560073545</v>
          </cell>
          <cell r="R31">
            <v>9.226958056196551</v>
          </cell>
        </row>
        <row r="32">
          <cell r="L32">
            <v>25991</v>
          </cell>
          <cell r="P32">
            <v>33</v>
          </cell>
          <cell r="Q32">
            <v>0.12712843824640174</v>
          </cell>
          <cell r="R32">
            <v>9.238011179758757</v>
          </cell>
        </row>
        <row r="33">
          <cell r="L33">
            <v>50518.23609490471</v>
          </cell>
          <cell r="P33">
            <v>782.5489568479388</v>
          </cell>
          <cell r="Q33">
            <v>1.5734153922026621</v>
          </cell>
          <cell r="R33">
            <v>10.64971985041332</v>
          </cell>
        </row>
        <row r="34">
          <cell r="L34">
            <v>7659.763905095294</v>
          </cell>
          <cell r="P34">
            <v>-115.54895684793883</v>
          </cell>
          <cell r="Q34">
            <v>-1.4861004167883891</v>
          </cell>
          <cell r="R34">
            <v>0.7201039460262137</v>
          </cell>
        </row>
        <row r="35">
          <cell r="L35">
            <v>28610</v>
          </cell>
          <cell r="P35">
            <v>464</v>
          </cell>
          <cell r="Q35">
            <v>1.455092824887089</v>
          </cell>
          <cell r="R35">
            <v>9.323150745108634</v>
          </cell>
        </row>
        <row r="36">
          <cell r="L36">
            <v>1670</v>
          </cell>
          <cell r="P36">
            <v>237</v>
          </cell>
          <cell r="Q36">
            <v>0.9908440988335627</v>
          </cell>
          <cell r="R36">
            <v>9.179661016949154</v>
          </cell>
        </row>
        <row r="37">
          <cell r="L37">
            <v>24664</v>
          </cell>
          <cell r="P37">
            <v>-34</v>
          </cell>
          <cell r="Q37">
            <v>-1.995305164319248</v>
          </cell>
          <cell r="R37">
            <v>8.230719377835399</v>
          </cell>
        </row>
        <row r="40">
          <cell r="L40">
            <v>27507</v>
          </cell>
          <cell r="P40">
            <v>522</v>
          </cell>
          <cell r="Q40">
            <v>5.10014655593551</v>
          </cell>
          <cell r="R40">
            <v>0.055808761975640664</v>
          </cell>
        </row>
        <row r="41">
          <cell r="L41">
            <v>5089</v>
          </cell>
          <cell r="P41">
            <v>206</v>
          </cell>
          <cell r="Q41">
            <v>0.754551115343773</v>
          </cell>
          <cell r="R41">
            <v>15.323662585946664</v>
          </cell>
        </row>
        <row r="42">
          <cell r="L42">
            <v>441</v>
          </cell>
          <cell r="P42">
            <v>-197</v>
          </cell>
          <cell r="Q42">
            <v>-3.726825576995836</v>
          </cell>
          <cell r="R42">
            <v>-4.035451631152171</v>
          </cell>
        </row>
        <row r="43">
          <cell r="L43">
            <v>4422</v>
          </cell>
          <cell r="P43">
            <v>-132</v>
          </cell>
          <cell r="Q43">
            <v>-23.03664921465969</v>
          </cell>
          <cell r="R43">
            <v>-21.25</v>
          </cell>
        </row>
        <row r="44">
          <cell r="L44">
            <v>4622</v>
          </cell>
          <cell r="P44">
            <v>-950</v>
          </cell>
          <cell r="Q44">
            <v>-17.684288905435594</v>
          </cell>
          <cell r="R44">
            <v>-7.02270815811606</v>
          </cell>
        </row>
        <row r="45">
          <cell r="L45">
            <v>2394</v>
          </cell>
          <cell r="P45">
            <v>-1357</v>
          </cell>
          <cell r="Q45">
            <v>-22.696103027262083</v>
          </cell>
          <cell r="R45">
            <v>-21.52801358234295</v>
          </cell>
        </row>
      </sheetData>
      <sheetData sheetId="1">
        <row r="26">
          <cell r="L26">
            <v>12.211093990755009</v>
          </cell>
          <cell r="P26" t="str">
            <v>-</v>
          </cell>
          <cell r="Q26">
            <v>0.1999999999999993</v>
          </cell>
          <cell r="R26">
            <v>1.3999999999999986</v>
          </cell>
        </row>
        <row r="27">
          <cell r="L27">
            <v>15850</v>
          </cell>
          <cell r="P27">
            <v>225</v>
          </cell>
          <cell r="Q27">
            <v>1.4399999999999977</v>
          </cell>
          <cell r="R27">
            <v>9.28019856591284</v>
          </cell>
        </row>
        <row r="28">
          <cell r="L28">
            <v>1658</v>
          </cell>
          <cell r="P28">
            <v>-73</v>
          </cell>
          <cell r="Q28">
            <v>-4.2172154823801264</v>
          </cell>
          <cell r="R28">
            <v>3.302180685358252</v>
          </cell>
        </row>
        <row r="29">
          <cell r="L29">
            <v>2766</v>
          </cell>
          <cell r="P29">
            <v>-58</v>
          </cell>
          <cell r="Q29">
            <v>-2.053824362606221</v>
          </cell>
          <cell r="R29">
            <v>5.131128848346634</v>
          </cell>
        </row>
        <row r="30">
          <cell r="L30">
            <v>4555</v>
          </cell>
          <cell r="P30">
            <v>106</v>
          </cell>
          <cell r="Q30">
            <v>2.382557878174879</v>
          </cell>
          <cell r="R30">
            <v>7.201694516356795</v>
          </cell>
        </row>
        <row r="31">
          <cell r="L31">
            <v>8285</v>
          </cell>
          <cell r="P31">
            <v>181</v>
          </cell>
          <cell r="Q31">
            <v>2.233464955577503</v>
          </cell>
          <cell r="R31">
            <v>10.39307128580947</v>
          </cell>
        </row>
        <row r="32">
          <cell r="L32">
            <v>7565</v>
          </cell>
          <cell r="P32">
            <v>44</v>
          </cell>
          <cell r="Q32">
            <v>0.5850285866241194</v>
          </cell>
          <cell r="R32">
            <v>8.086869552793246</v>
          </cell>
        </row>
        <row r="33">
          <cell r="L33">
            <v>13469.076105018277</v>
          </cell>
          <cell r="P33">
            <v>270.07677773943396</v>
          </cell>
          <cell r="Q33">
            <v>2.0461913137707057</v>
          </cell>
          <cell r="R33">
            <v>12.130170704447863</v>
          </cell>
        </row>
        <row r="34">
          <cell r="L34">
            <v>2380.9238949817213</v>
          </cell>
          <cell r="P34">
            <v>-45.076777739435784</v>
          </cell>
          <cell r="Q34">
            <v>-1.8580694657794368</v>
          </cell>
          <cell r="R34">
            <v>-4.45730758500315</v>
          </cell>
        </row>
        <row r="35">
          <cell r="L35">
            <v>7265</v>
          </cell>
          <cell r="P35">
            <v>163</v>
          </cell>
          <cell r="Q35">
            <v>2.295128132920297</v>
          </cell>
          <cell r="R35">
            <v>9.034969233078186</v>
          </cell>
        </row>
        <row r="36">
          <cell r="L36">
            <v>677</v>
          </cell>
          <cell r="P36">
            <v>-54</v>
          </cell>
          <cell r="Q36">
            <v>-7.387140902872773</v>
          </cell>
          <cell r="R36">
            <v>9.546925566343049</v>
          </cell>
        </row>
        <row r="37">
          <cell r="L37">
            <v>4814</v>
          </cell>
          <cell r="P37">
            <v>101</v>
          </cell>
          <cell r="Q37">
            <v>2.1430086993422464</v>
          </cell>
          <cell r="R37">
            <v>24.52146921883083</v>
          </cell>
        </row>
        <row r="40">
          <cell r="L40">
            <v>5171</v>
          </cell>
          <cell r="P40">
            <v>9</v>
          </cell>
          <cell r="Q40">
            <v>0.17435102673381664</v>
          </cell>
          <cell r="R40">
            <v>12.071954919809286</v>
          </cell>
        </row>
        <row r="41">
          <cell r="L41">
            <v>1845</v>
          </cell>
          <cell r="P41">
            <v>16</v>
          </cell>
          <cell r="Q41">
            <v>0.8747949699289279</v>
          </cell>
          <cell r="R41">
            <v>-4.55250905328505</v>
          </cell>
        </row>
        <row r="42">
          <cell r="L42">
            <v>149</v>
          </cell>
          <cell r="P42">
            <v>-63</v>
          </cell>
          <cell r="Q42">
            <v>-29.716981132075475</v>
          </cell>
          <cell r="R42">
            <v>-32.88288288288288</v>
          </cell>
        </row>
        <row r="43">
          <cell r="L43">
            <v>1620</v>
          </cell>
          <cell r="P43">
            <v>-326</v>
          </cell>
          <cell r="Q43">
            <v>-16.752312435765674</v>
          </cell>
          <cell r="R43">
            <v>-9.899888765294776</v>
          </cell>
        </row>
        <row r="44">
          <cell r="L44">
            <v>1532</v>
          </cell>
          <cell r="P44">
            <v>-521</v>
          </cell>
          <cell r="Q44">
            <v>-25.37749634680955</v>
          </cell>
          <cell r="R44">
            <v>-26.8385864374403</v>
          </cell>
        </row>
        <row r="45">
          <cell r="L45">
            <v>920</v>
          </cell>
          <cell r="P45">
            <v>-402</v>
          </cell>
          <cell r="Q45">
            <v>-30.408472012102877</v>
          </cell>
          <cell r="R45">
            <v>-23.33333333333333</v>
          </cell>
        </row>
      </sheetData>
      <sheetData sheetId="2">
        <row r="26">
          <cell r="L26">
            <v>17.480225988700564</v>
          </cell>
          <cell r="P26" t="str">
            <v>-</v>
          </cell>
          <cell r="Q26">
            <v>0.3000000000000007</v>
          </cell>
          <cell r="R26">
            <v>1.3000000000000007</v>
          </cell>
        </row>
        <row r="27">
          <cell r="L27">
            <v>15470</v>
          </cell>
          <cell r="P27">
            <v>237</v>
          </cell>
          <cell r="Q27">
            <v>1.5558327315696232</v>
          </cell>
          <cell r="R27">
            <v>7.572491481816286</v>
          </cell>
        </row>
        <row r="28">
          <cell r="L28">
            <v>1647</v>
          </cell>
          <cell r="P28">
            <v>-21</v>
          </cell>
          <cell r="Q28">
            <v>-1.2589928057553976</v>
          </cell>
          <cell r="R28">
            <v>13.664596273291934</v>
          </cell>
        </row>
        <row r="29">
          <cell r="L29">
            <v>2512</v>
          </cell>
          <cell r="P29">
            <v>-21</v>
          </cell>
          <cell r="Q29">
            <v>-0.8290564547966852</v>
          </cell>
          <cell r="R29">
            <v>7.580299785867226</v>
          </cell>
        </row>
        <row r="30">
          <cell r="L30">
            <v>4981</v>
          </cell>
          <cell r="P30">
            <v>83</v>
          </cell>
          <cell r="Q30">
            <v>1.6945692119232376</v>
          </cell>
          <cell r="R30">
            <v>5.753715498938433</v>
          </cell>
        </row>
        <row r="31">
          <cell r="L31">
            <v>8273</v>
          </cell>
          <cell r="P31">
            <v>233</v>
          </cell>
          <cell r="Q31">
            <v>2.8980099502487633</v>
          </cell>
          <cell r="R31">
            <v>10.82384460817147</v>
          </cell>
        </row>
        <row r="32">
          <cell r="L32">
            <v>7197</v>
          </cell>
          <cell r="P32">
            <v>4</v>
          </cell>
          <cell r="Q32">
            <v>0.05560962046433815</v>
          </cell>
          <cell r="R32">
            <v>4.063042220936964</v>
          </cell>
        </row>
        <row r="33">
          <cell r="L33">
            <v>13548</v>
          </cell>
          <cell r="P33">
            <v>246.0756923076915</v>
          </cell>
          <cell r="Q33">
            <v>1.849925519162582</v>
          </cell>
          <cell r="R33">
            <v>9.258064516129025</v>
          </cell>
        </row>
        <row r="34">
          <cell r="L34">
            <v>1922</v>
          </cell>
          <cell r="P34">
            <v>-9.075692307692407</v>
          </cell>
          <cell r="Q34">
            <v>-0.46998117908297843</v>
          </cell>
          <cell r="R34">
            <v>-2.978293791014636</v>
          </cell>
        </row>
        <row r="35">
          <cell r="L35">
            <v>7649</v>
          </cell>
          <cell r="P35">
            <v>121</v>
          </cell>
          <cell r="Q35">
            <v>1.607332624867169</v>
          </cell>
          <cell r="R35">
            <v>6.561716355530777</v>
          </cell>
        </row>
        <row r="36">
          <cell r="L36">
            <v>366</v>
          </cell>
          <cell r="P36">
            <v>-8</v>
          </cell>
          <cell r="Q36">
            <v>-2.1390374331550817</v>
          </cell>
          <cell r="R36">
            <v>24.067796610169495</v>
          </cell>
        </row>
        <row r="37">
          <cell r="L37">
            <v>5978</v>
          </cell>
          <cell r="P37">
            <v>170</v>
          </cell>
          <cell r="Q37">
            <v>2.9269972451790665</v>
          </cell>
          <cell r="R37">
            <v>24.671532846715323</v>
          </cell>
        </row>
        <row r="40">
          <cell r="L40">
            <v>5619</v>
          </cell>
          <cell r="P40">
            <v>-425</v>
          </cell>
          <cell r="Q40">
            <v>-7.031767041694238</v>
          </cell>
          <cell r="R40">
            <v>5.047672462142458</v>
          </cell>
        </row>
        <row r="41">
          <cell r="L41">
            <v>1504</v>
          </cell>
          <cell r="P41">
            <v>-99</v>
          </cell>
          <cell r="Q41">
            <v>-6.175920149719275</v>
          </cell>
          <cell r="R41">
            <v>3.15500685871055</v>
          </cell>
        </row>
        <row r="42">
          <cell r="L42">
            <v>124</v>
          </cell>
          <cell r="P42">
            <v>-45</v>
          </cell>
          <cell r="Q42">
            <v>-26.62721893491124</v>
          </cell>
          <cell r="R42">
            <v>0</v>
          </cell>
        </row>
        <row r="43">
          <cell r="L43">
            <v>1267</v>
          </cell>
          <cell r="P43">
            <v>-345</v>
          </cell>
          <cell r="Q43">
            <v>-21.40198511166254</v>
          </cell>
          <cell r="R43">
            <v>3.852459016393439</v>
          </cell>
        </row>
        <row r="44">
          <cell r="L44">
            <v>1196</v>
          </cell>
          <cell r="P44">
            <v>-796</v>
          </cell>
          <cell r="Q44">
            <v>-39.959839357429715</v>
          </cell>
          <cell r="R44">
            <v>-19.243754220121545</v>
          </cell>
        </row>
        <row r="45">
          <cell r="L45">
            <v>363</v>
          </cell>
          <cell r="P45">
            <v>-673</v>
          </cell>
          <cell r="Q45">
            <v>-64.96138996138995</v>
          </cell>
          <cell r="R45">
            <v>-41.45161290322581</v>
          </cell>
        </row>
      </sheetData>
      <sheetData sheetId="3">
        <row r="26">
          <cell r="L26">
            <v>17.51688129932797</v>
          </cell>
          <cell r="P26" t="str">
            <v>-</v>
          </cell>
          <cell r="Q26">
            <v>0.1999999999999993</v>
          </cell>
          <cell r="R26">
            <v>1.6999999999999993</v>
          </cell>
        </row>
        <row r="27">
          <cell r="L27">
            <v>89498</v>
          </cell>
          <cell r="P27">
            <v>1129</v>
          </cell>
          <cell r="Q27">
            <v>1.2775973474861075</v>
          </cell>
          <cell r="R27">
            <v>8.94991843790325</v>
          </cell>
        </row>
        <row r="28">
          <cell r="L28">
            <v>10295</v>
          </cell>
          <cell r="P28">
            <v>-333</v>
          </cell>
          <cell r="Q28">
            <v>-3.133232969514495</v>
          </cell>
          <cell r="R28">
            <v>6.6066066066066185</v>
          </cell>
        </row>
        <row r="29">
          <cell r="L29">
            <v>16117</v>
          </cell>
          <cell r="P29">
            <v>-263</v>
          </cell>
          <cell r="Q29">
            <v>-1.6056166056166177</v>
          </cell>
          <cell r="R29">
            <v>6.954675160926399</v>
          </cell>
        </row>
        <row r="30">
          <cell r="L30">
            <v>26391</v>
          </cell>
          <cell r="P30">
            <v>629</v>
          </cell>
          <cell r="Q30">
            <v>2.4415806226224674</v>
          </cell>
          <cell r="R30">
            <v>10.1920668058455</v>
          </cell>
        </row>
        <row r="31">
          <cell r="L31">
            <v>48745</v>
          </cell>
          <cell r="P31">
            <v>1048</v>
          </cell>
          <cell r="Q31">
            <v>2.197203178396961</v>
          </cell>
          <cell r="R31">
            <v>9.692155362527572</v>
          </cell>
        </row>
        <row r="32">
          <cell r="L32">
            <v>40753</v>
          </cell>
          <cell r="P32">
            <v>81</v>
          </cell>
          <cell r="Q32">
            <v>0.19915420928401772</v>
          </cell>
          <cell r="R32">
            <v>8.075209504614406</v>
          </cell>
        </row>
        <row r="33">
          <cell r="L33">
            <v>77535.31219992298</v>
          </cell>
          <cell r="P33">
            <v>1298.7014268950588</v>
          </cell>
          <cell r="Q33">
            <v>1.7035141170710801</v>
          </cell>
          <cell r="R33">
            <v>10.657236113379838</v>
          </cell>
        </row>
        <row r="34">
          <cell r="L34">
            <v>11962.687800077016</v>
          </cell>
          <cell r="P34">
            <v>-169.7014268950661</v>
          </cell>
          <cell r="Q34">
            <v>-1.3987469716005734</v>
          </cell>
          <cell r="R34">
            <v>-0.9547292591735754</v>
          </cell>
        </row>
        <row r="35">
          <cell r="L35">
            <v>43524</v>
          </cell>
          <cell r="P35">
            <v>780</v>
          </cell>
          <cell r="Q35">
            <v>1.8248175182481674</v>
          </cell>
          <cell r="R35">
            <v>9.192172604114404</v>
          </cell>
        </row>
        <row r="36">
          <cell r="L36">
            <v>2713</v>
          </cell>
          <cell r="P36">
            <v>-96</v>
          </cell>
          <cell r="Q36">
            <v>-3.4175863296546822</v>
          </cell>
          <cell r="R36">
            <v>10.464169381107496</v>
          </cell>
        </row>
        <row r="37">
          <cell r="L37">
            <v>35456</v>
          </cell>
          <cell r="P37">
            <v>716</v>
          </cell>
          <cell r="Q37">
            <v>2.0610247553252776</v>
          </cell>
          <cell r="R37">
            <v>25.65029413849315</v>
          </cell>
        </row>
        <row r="40">
          <cell r="L40">
            <v>38297</v>
          </cell>
          <cell r="P40">
            <v>-210</v>
          </cell>
          <cell r="Q40">
            <v>-0.5453553899290995</v>
          </cell>
          <cell r="R40">
            <v>13.254472867070817</v>
          </cell>
        </row>
        <row r="41">
          <cell r="L41">
            <v>8438</v>
          </cell>
          <cell r="P41">
            <v>-280</v>
          </cell>
          <cell r="Q41">
            <v>-3.211745813259924</v>
          </cell>
          <cell r="R41">
            <v>-2.9445594662985997</v>
          </cell>
        </row>
        <row r="42">
          <cell r="L42">
            <v>714</v>
          </cell>
          <cell r="P42">
            <v>-240</v>
          </cell>
          <cell r="Q42">
            <v>-25.157232704402517</v>
          </cell>
          <cell r="R42">
            <v>-21.192052980132445</v>
          </cell>
        </row>
        <row r="43">
          <cell r="L43">
            <v>7309</v>
          </cell>
          <cell r="P43">
            <v>-1621</v>
          </cell>
          <cell r="Q43">
            <v>-18.152295632698767</v>
          </cell>
          <cell r="R43">
            <v>-5.981476717262666</v>
          </cell>
        </row>
        <row r="44">
          <cell r="L44">
            <v>7350</v>
          </cell>
          <cell r="P44">
            <v>-2674</v>
          </cell>
          <cell r="Q44">
            <v>-26.675977653631293</v>
          </cell>
          <cell r="R44">
            <v>-22.34548335974644</v>
          </cell>
        </row>
        <row r="45">
          <cell r="L45">
            <v>3677</v>
          </cell>
          <cell r="P45">
            <v>-2566</v>
          </cell>
          <cell r="Q45">
            <v>-41.1020342783918</v>
          </cell>
          <cell r="R45">
            <v>-23.187800292458732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44.75390625" style="0" customWidth="1"/>
    <col min="2" max="2" width="12.0039062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4" t="s">
        <v>29</v>
      </c>
      <c r="B1" s="34"/>
      <c r="C1" s="34"/>
      <c r="D1" s="34"/>
      <c r="E1" s="34"/>
    </row>
    <row r="2" spans="1:5" ht="15.75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15.75" customHeight="1">
      <c r="A6" s="36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'[1]regio'!$L$27</f>
        <v>89498</v>
      </c>
      <c r="C7" s="12">
        <f>'[1]regio'!P$27</f>
        <v>1129</v>
      </c>
      <c r="D7" s="13">
        <f>'[1]regio'!Q$27</f>
        <v>1.2775973474861075</v>
      </c>
      <c r="E7" s="13">
        <f>'[1]regio'!R$27</f>
        <v>8.94991843790325</v>
      </c>
      <c r="F7" s="3"/>
    </row>
    <row r="8" spans="1:5" s="4" customFormat="1" ht="20.25" customHeight="1">
      <c r="A8" s="25" t="s">
        <v>23</v>
      </c>
      <c r="B8" s="14">
        <f>'[1]regio'!$L$26</f>
        <v>17.51688129932797</v>
      </c>
      <c r="C8" s="27" t="str">
        <f>'[1]regio'!P$26</f>
        <v>-</v>
      </c>
      <c r="D8" s="15">
        <f>'[1]regio'!Q$26</f>
        <v>0.1999999999999993</v>
      </c>
      <c r="E8" s="15">
        <f>'[1]regio'!R$26</f>
        <v>1.6999999999999993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'[1]regio'!L28</f>
        <v>10295</v>
      </c>
      <c r="C10" s="19">
        <f>'[1]regio'!P28</f>
        <v>-333</v>
      </c>
      <c r="D10" s="20">
        <f>'[1]regio'!Q28</f>
        <v>-3.133232969514495</v>
      </c>
      <c r="E10" s="20">
        <f>'[1]regio'!R28</f>
        <v>6.6066066066066185</v>
      </c>
    </row>
    <row r="11" spans="1:8" s="1" customFormat="1" ht="15.75">
      <c r="A11" s="10" t="s">
        <v>15</v>
      </c>
      <c r="B11" s="21">
        <f>'[1]regio'!L29</f>
        <v>16117</v>
      </c>
      <c r="C11" s="22">
        <f>'[1]regio'!P29</f>
        <v>-263</v>
      </c>
      <c r="D11" s="23">
        <f>'[1]regio'!Q29</f>
        <v>-1.6056166056166177</v>
      </c>
      <c r="E11" s="23">
        <f>'[1]regio'!R29</f>
        <v>6.954675160926399</v>
      </c>
      <c r="H11" s="1" t="s">
        <v>21</v>
      </c>
    </row>
    <row r="12" spans="1:5" s="1" customFormat="1" ht="15.75">
      <c r="A12" s="9" t="s">
        <v>16</v>
      </c>
      <c r="B12" s="18">
        <f>'[1]regio'!L30</f>
        <v>26391</v>
      </c>
      <c r="C12" s="19">
        <f>'[1]regio'!P30</f>
        <v>629</v>
      </c>
      <c r="D12" s="20">
        <f>'[1]regio'!Q30</f>
        <v>2.4415806226224674</v>
      </c>
      <c r="E12" s="20">
        <f>'[1]regio'!R30</f>
        <v>10.1920668058455</v>
      </c>
    </row>
    <row r="13" spans="1:6" s="1" customFormat="1" ht="15.75">
      <c r="A13" s="10" t="s">
        <v>2</v>
      </c>
      <c r="B13" s="21">
        <f>'[1]regio'!L31</f>
        <v>48745</v>
      </c>
      <c r="C13" s="22">
        <f>'[1]regio'!P31</f>
        <v>1048</v>
      </c>
      <c r="D13" s="23">
        <f>'[1]regio'!Q31</f>
        <v>2.197203178396961</v>
      </c>
      <c r="E13" s="23">
        <f>'[1]regio'!R31</f>
        <v>9.692155362527572</v>
      </c>
      <c r="F13" s="2">
        <f>SUM(B13:B14)</f>
        <v>89498</v>
      </c>
    </row>
    <row r="14" spans="1:6" s="1" customFormat="1" ht="15.75">
      <c r="A14" s="9" t="s">
        <v>3</v>
      </c>
      <c r="B14" s="18">
        <f>'[1]regio'!L32</f>
        <v>40753</v>
      </c>
      <c r="C14" s="19">
        <f>'[1]regio'!P32</f>
        <v>81</v>
      </c>
      <c r="D14" s="20">
        <f>'[1]regio'!Q32</f>
        <v>0.19915420928401772</v>
      </c>
      <c r="E14" s="20">
        <f>'[1]regio'!R32</f>
        <v>8.075209504614406</v>
      </c>
      <c r="F14" s="2">
        <f>SUM(B15:B16)</f>
        <v>89498</v>
      </c>
    </row>
    <row r="15" spans="1:6" s="1" customFormat="1" ht="15.75">
      <c r="A15" s="10" t="s">
        <v>17</v>
      </c>
      <c r="B15" s="21">
        <f>'[1]regio'!L33</f>
        <v>77535.31219992298</v>
      </c>
      <c r="C15" s="22">
        <f>'[1]regio'!P33</f>
        <v>1298.7014268950588</v>
      </c>
      <c r="D15" s="23">
        <f>'[1]regio'!Q33</f>
        <v>1.7035141170710801</v>
      </c>
      <c r="E15" s="23">
        <f>'[1]regio'!R33</f>
        <v>10.657236113379838</v>
      </c>
      <c r="F15" s="2">
        <f>F13-F14</f>
        <v>0</v>
      </c>
    </row>
    <row r="16" spans="1:5" s="1" customFormat="1" ht="15.75">
      <c r="A16" s="9" t="s">
        <v>18</v>
      </c>
      <c r="B16" s="18">
        <f>'[1]regio'!L34</f>
        <v>11962.687800077016</v>
      </c>
      <c r="C16" s="19">
        <f>'[1]regio'!P34</f>
        <v>-169.7014268950661</v>
      </c>
      <c r="D16" s="20">
        <f>'[1]regio'!Q34</f>
        <v>-1.3987469716005734</v>
      </c>
      <c r="E16" s="20">
        <f>'[1]regio'!R34</f>
        <v>-0.9547292591735754</v>
      </c>
    </row>
    <row r="17" spans="1:5" s="1" customFormat="1" ht="15.75">
      <c r="A17" s="10" t="s">
        <v>25</v>
      </c>
      <c r="B17" s="21">
        <f>'[1]regio'!L35</f>
        <v>43524</v>
      </c>
      <c r="C17" s="22">
        <f>'[1]regio'!P35</f>
        <v>780</v>
      </c>
      <c r="D17" s="23">
        <f>'[1]regio'!Q35</f>
        <v>1.8248175182481674</v>
      </c>
      <c r="E17" s="23">
        <f>'[1]regio'!R35</f>
        <v>9.192172604114404</v>
      </c>
    </row>
    <row r="18" spans="1:5" s="1" customFormat="1" ht="15.75">
      <c r="A18" s="9" t="s">
        <v>4</v>
      </c>
      <c r="B18" s="18">
        <f>'[1]regio'!L36</f>
        <v>2713</v>
      </c>
      <c r="C18" s="19">
        <f>'[1]regio'!P36</f>
        <v>-96</v>
      </c>
      <c r="D18" s="20">
        <f>'[1]regio'!Q36</f>
        <v>-3.4175863296546822</v>
      </c>
      <c r="E18" s="20">
        <f>'[1]regio'!R36</f>
        <v>10.464169381107496</v>
      </c>
    </row>
    <row r="19" spans="1:5" s="1" customFormat="1" ht="15.75">
      <c r="A19" s="10" t="s">
        <v>19</v>
      </c>
      <c r="B19" s="21">
        <f>'[1]regio'!L37</f>
        <v>35456</v>
      </c>
      <c r="C19" s="22">
        <f>'[1]regio'!P37</f>
        <v>716</v>
      </c>
      <c r="D19" s="23">
        <f>'[1]regio'!Q37</f>
        <v>2.0610247553252776</v>
      </c>
      <c r="E19" s="23">
        <f>'[1]regio'!R37</f>
        <v>25.65029413849315</v>
      </c>
    </row>
    <row r="20" spans="1:5" s="1" customFormat="1" ht="15.75">
      <c r="A20" s="9" t="s">
        <v>20</v>
      </c>
      <c r="B20" s="18">
        <f>'[1]regio'!L40</f>
        <v>38297</v>
      </c>
      <c r="C20" s="19">
        <f>'[1]regio'!P40</f>
        <v>-210</v>
      </c>
      <c r="D20" s="20">
        <f>'[1]regio'!Q40</f>
        <v>-0.5453553899290995</v>
      </c>
      <c r="E20" s="20">
        <f>'[1]regio'!R40</f>
        <v>13.254472867070817</v>
      </c>
    </row>
    <row r="21" spans="1:5" s="1" customFormat="1" ht="15.75">
      <c r="A21" s="10" t="s">
        <v>5</v>
      </c>
      <c r="B21" s="21">
        <f>'[1]regio'!L41</f>
        <v>8438</v>
      </c>
      <c r="C21" s="22">
        <f>'[1]regio'!P41</f>
        <v>-280</v>
      </c>
      <c r="D21" s="23">
        <f>'[1]regio'!Q41</f>
        <v>-3.211745813259924</v>
      </c>
      <c r="E21" s="23">
        <f>'[1]regio'!R41</f>
        <v>-2.9445594662985997</v>
      </c>
    </row>
    <row r="22" spans="1:5" s="1" customFormat="1" ht="15.75">
      <c r="A22" s="9" t="s">
        <v>6</v>
      </c>
      <c r="B22" s="18">
        <f>'[1]regio'!L42</f>
        <v>714</v>
      </c>
      <c r="C22" s="19">
        <f>'[1]regio'!P42</f>
        <v>-240</v>
      </c>
      <c r="D22" s="20">
        <f>'[1]regio'!Q42</f>
        <v>-25.157232704402517</v>
      </c>
      <c r="E22" s="20">
        <f>'[1]regio'!R42</f>
        <v>-21.192052980132445</v>
      </c>
    </row>
    <row r="23" spans="1:5" s="1" customFormat="1" ht="15.75">
      <c r="A23" s="10" t="s">
        <v>7</v>
      </c>
      <c r="B23" s="21">
        <f>'[1]regio'!L43</f>
        <v>7309</v>
      </c>
      <c r="C23" s="22">
        <f>'[1]regio'!P43</f>
        <v>-1621</v>
      </c>
      <c r="D23" s="23">
        <f>'[1]regio'!Q43</f>
        <v>-18.152295632698767</v>
      </c>
      <c r="E23" s="23">
        <f>'[1]regio'!R43</f>
        <v>-5.981476717262666</v>
      </c>
    </row>
    <row r="24" spans="1:5" s="1" customFormat="1" ht="15.75">
      <c r="A24" s="9" t="s">
        <v>8</v>
      </c>
      <c r="B24" s="18">
        <f>'[1]regio'!L44</f>
        <v>7350</v>
      </c>
      <c r="C24" s="19">
        <f>'[1]regio'!P44</f>
        <v>-2674</v>
      </c>
      <c r="D24" s="20">
        <f>'[1]regio'!Q44</f>
        <v>-26.675977653631293</v>
      </c>
      <c r="E24" s="20">
        <f>'[1]regio'!R44</f>
        <v>-22.34548335974644</v>
      </c>
    </row>
    <row r="25" spans="1:5" s="1" customFormat="1" ht="15.75">
      <c r="A25" s="29" t="s">
        <v>9</v>
      </c>
      <c r="B25" s="30">
        <f>'[1]regio'!L45</f>
        <v>3677</v>
      </c>
      <c r="C25" s="31">
        <f>'[1]regio'!P45</f>
        <v>-2566</v>
      </c>
      <c r="D25" s="32">
        <f>'[1]regio'!Q45</f>
        <v>-41.1020342783918</v>
      </c>
      <c r="E25" s="32">
        <f>'[1]regio'!R45</f>
        <v>-23.187800292458732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984251968503937" header="0.36" footer="0.5118110236220472"/>
  <pageSetup horizontalDpi="600" verticalDpi="600" orientation="landscape" paperSize="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10" sqref="H10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4" t="s">
        <v>28</v>
      </c>
      <c r="B1" s="34"/>
      <c r="C1" s="34"/>
      <c r="D1" s="34"/>
      <c r="E1" s="34"/>
    </row>
    <row r="2" spans="1:5" ht="15.75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.75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'[1]borsod'!$L$27</f>
        <v>58178</v>
      </c>
      <c r="C7" s="12">
        <f>'[1]borsod'!P$27</f>
        <v>667</v>
      </c>
      <c r="D7" s="13">
        <f>'[1]borsod'!Q$27</f>
        <v>1.1597781294013316</v>
      </c>
      <c r="E7" s="13">
        <f>'[1]borsod'!R$27</f>
        <v>9.231895758622628</v>
      </c>
      <c r="F7" s="3"/>
    </row>
    <row r="8" spans="1:5" s="4" customFormat="1" ht="20.25" customHeight="1">
      <c r="A8" s="25" t="s">
        <v>23</v>
      </c>
      <c r="B8" s="14">
        <f>'[1]borsod'!$L$26</f>
        <v>19.885723783040135</v>
      </c>
      <c r="C8" s="15" t="str">
        <f>'[1]borsod'!P$26</f>
        <v>-</v>
      </c>
      <c r="D8" s="15">
        <f>'[1]borsod'!Q$26</f>
        <v>0.1999999999999993</v>
      </c>
      <c r="E8" s="15">
        <f>'[1]borsod'!R$26</f>
        <v>2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'[1]borsod'!L28</f>
        <v>6990</v>
      </c>
      <c r="C10" s="19">
        <f>'[1]borsod'!P28</f>
        <v>-239</v>
      </c>
      <c r="D10" s="20">
        <f>'[1]borsod'!Q28</f>
        <v>-3.3061280951722267</v>
      </c>
      <c r="E10" s="20">
        <f>'[1]borsod'!R28</f>
        <v>5.8609722853248485</v>
      </c>
    </row>
    <row r="11" spans="1:8" s="1" customFormat="1" ht="15.75">
      <c r="A11" s="10" t="s">
        <v>15</v>
      </c>
      <c r="B11" s="21">
        <f>'[1]borsod'!L29</f>
        <v>10839</v>
      </c>
      <c r="C11" s="22">
        <f>'[1]borsod'!P29</f>
        <v>-184</v>
      </c>
      <c r="D11" s="23">
        <f>'[1]borsod'!Q29</f>
        <v>-1.6692370498049485</v>
      </c>
      <c r="E11" s="23">
        <f>'[1]borsod'!R29</f>
        <v>7.284964861922205</v>
      </c>
      <c r="H11" s="1" t="s">
        <v>21</v>
      </c>
    </row>
    <row r="12" spans="1:5" s="1" customFormat="1" ht="15.75">
      <c r="A12" s="9" t="s">
        <v>16</v>
      </c>
      <c r="B12" s="18">
        <f>'[1]borsod'!L30</f>
        <v>16855</v>
      </c>
      <c r="C12" s="19">
        <f>'[1]borsod'!P30</f>
        <v>440</v>
      </c>
      <c r="D12" s="20">
        <f>'[1]borsod'!Q30</f>
        <v>2.680475175144693</v>
      </c>
      <c r="E12" s="20">
        <f>'[1]borsod'!R30</f>
        <v>12.434127142952448</v>
      </c>
    </row>
    <row r="13" spans="1:6" s="1" customFormat="1" ht="15.75">
      <c r="A13" s="10" t="s">
        <v>2</v>
      </c>
      <c r="B13" s="21">
        <f>'[1]borsod'!L31</f>
        <v>32187</v>
      </c>
      <c r="C13" s="22">
        <f>'[1]borsod'!P31</f>
        <v>634</v>
      </c>
      <c r="D13" s="23">
        <f>'[1]borsod'!Q31</f>
        <v>2.0093176560073545</v>
      </c>
      <c r="E13" s="23">
        <f>'[1]borsod'!R31</f>
        <v>9.226958056196551</v>
      </c>
      <c r="F13" s="2">
        <f>SUM(B13:B14)</f>
        <v>58178</v>
      </c>
    </row>
    <row r="14" spans="1:6" s="1" customFormat="1" ht="15.75">
      <c r="A14" s="9" t="s">
        <v>3</v>
      </c>
      <c r="B14" s="18">
        <f>'[1]borsod'!L32</f>
        <v>25991</v>
      </c>
      <c r="C14" s="19">
        <f>'[1]borsod'!P32</f>
        <v>33</v>
      </c>
      <c r="D14" s="20">
        <f>'[1]borsod'!Q32</f>
        <v>0.12712843824640174</v>
      </c>
      <c r="E14" s="20">
        <f>'[1]borsod'!R32</f>
        <v>9.238011179758757</v>
      </c>
      <c r="F14" s="2">
        <f>SUM(B15:B16)</f>
        <v>58178</v>
      </c>
    </row>
    <row r="15" spans="1:6" s="1" customFormat="1" ht="15.75">
      <c r="A15" s="10" t="s">
        <v>17</v>
      </c>
      <c r="B15" s="21">
        <f>'[1]borsod'!L33</f>
        <v>50518.23609490471</v>
      </c>
      <c r="C15" s="22">
        <f>'[1]borsod'!P33</f>
        <v>782.5489568479388</v>
      </c>
      <c r="D15" s="23">
        <f>'[1]borsod'!Q33</f>
        <v>1.5734153922026621</v>
      </c>
      <c r="E15" s="23">
        <f>'[1]borsod'!R33</f>
        <v>10.64971985041332</v>
      </c>
      <c r="F15" s="2">
        <f>F13-F14</f>
        <v>0</v>
      </c>
    </row>
    <row r="16" spans="1:5" s="1" customFormat="1" ht="15.75">
      <c r="A16" s="9" t="s">
        <v>18</v>
      </c>
      <c r="B16" s="18">
        <f>'[1]borsod'!L34</f>
        <v>7659.763905095294</v>
      </c>
      <c r="C16" s="19">
        <f>'[1]borsod'!P34</f>
        <v>-115.54895684793883</v>
      </c>
      <c r="D16" s="20">
        <f>'[1]borsod'!Q34</f>
        <v>-1.4861004167883891</v>
      </c>
      <c r="E16" s="20">
        <f>'[1]borsod'!R34</f>
        <v>0.7201039460262137</v>
      </c>
    </row>
    <row r="17" spans="1:5" s="1" customFormat="1" ht="15.75">
      <c r="A17" s="10" t="s">
        <v>25</v>
      </c>
      <c r="B17" s="21">
        <f>'[1]borsod'!L35</f>
        <v>28610</v>
      </c>
      <c r="C17" s="22">
        <f>'[1]borsod'!P35</f>
        <v>464</v>
      </c>
      <c r="D17" s="23">
        <f>'[1]borsod'!Q35</f>
        <v>1.455092824887089</v>
      </c>
      <c r="E17" s="23">
        <f>'[1]borsod'!R35</f>
        <v>9.323150745108634</v>
      </c>
    </row>
    <row r="18" spans="1:5" s="1" customFormat="1" ht="15.75">
      <c r="A18" s="9" t="s">
        <v>4</v>
      </c>
      <c r="B18" s="18">
        <f>'[1]borsod'!L36</f>
        <v>1670</v>
      </c>
      <c r="C18" s="19">
        <f>'[1]borsod'!P36</f>
        <v>237</v>
      </c>
      <c r="D18" s="20">
        <f>'[1]borsod'!Q36</f>
        <v>0.9908440988335627</v>
      </c>
      <c r="E18" s="20">
        <f>'[1]borsod'!R36</f>
        <v>9.179661016949154</v>
      </c>
    </row>
    <row r="19" spans="1:5" s="1" customFormat="1" ht="15.75">
      <c r="A19" s="10" t="s">
        <v>19</v>
      </c>
      <c r="B19" s="21">
        <f>'[1]borsod'!L37</f>
        <v>24664</v>
      </c>
      <c r="C19" s="22">
        <f>'[1]borsod'!P37</f>
        <v>-34</v>
      </c>
      <c r="D19" s="23">
        <f>'[1]borsod'!Q37</f>
        <v>-1.995305164319248</v>
      </c>
      <c r="E19" s="23">
        <f>'[1]borsod'!R37</f>
        <v>8.230719377835399</v>
      </c>
    </row>
    <row r="20" spans="1:5" s="1" customFormat="1" ht="15.75">
      <c r="A20" s="9" t="s">
        <v>20</v>
      </c>
      <c r="B20" s="18">
        <f>'[1]borsod'!L40</f>
        <v>27507</v>
      </c>
      <c r="C20" s="19">
        <f>'[1]borsod'!P40</f>
        <v>522</v>
      </c>
      <c r="D20" s="20">
        <f>'[1]borsod'!Q40</f>
        <v>5.10014655593551</v>
      </c>
      <c r="E20" s="20">
        <f>'[1]borsod'!R40</f>
        <v>0.055808761975640664</v>
      </c>
    </row>
    <row r="21" spans="1:5" s="1" customFormat="1" ht="15.75">
      <c r="A21" s="10" t="s">
        <v>5</v>
      </c>
      <c r="B21" s="21">
        <f>'[1]borsod'!L41</f>
        <v>5089</v>
      </c>
      <c r="C21" s="22">
        <f>'[1]borsod'!P41</f>
        <v>206</v>
      </c>
      <c r="D21" s="23">
        <f>'[1]borsod'!Q41</f>
        <v>0.754551115343773</v>
      </c>
      <c r="E21" s="23">
        <f>'[1]borsod'!R41</f>
        <v>15.323662585946664</v>
      </c>
    </row>
    <row r="22" spans="1:5" s="1" customFormat="1" ht="15.75">
      <c r="A22" s="9" t="s">
        <v>6</v>
      </c>
      <c r="B22" s="18">
        <f>'[1]borsod'!L42</f>
        <v>441</v>
      </c>
      <c r="C22" s="19">
        <f>'[1]borsod'!P42</f>
        <v>-197</v>
      </c>
      <c r="D22" s="20">
        <f>'[1]borsod'!Q42</f>
        <v>-3.726825576995836</v>
      </c>
      <c r="E22" s="20">
        <f>'[1]borsod'!R42</f>
        <v>-4.035451631152171</v>
      </c>
    </row>
    <row r="23" spans="1:5" s="1" customFormat="1" ht="15.75">
      <c r="A23" s="10" t="s">
        <v>7</v>
      </c>
      <c r="B23" s="21">
        <f>'[1]borsod'!L43</f>
        <v>4422</v>
      </c>
      <c r="C23" s="22">
        <f>'[1]borsod'!P43</f>
        <v>-132</v>
      </c>
      <c r="D23" s="23">
        <f>'[1]borsod'!Q43</f>
        <v>-23.03664921465969</v>
      </c>
      <c r="E23" s="23">
        <f>'[1]borsod'!R43</f>
        <v>-21.25</v>
      </c>
    </row>
    <row r="24" spans="1:5" s="1" customFormat="1" ht="15.75">
      <c r="A24" s="9" t="s">
        <v>8</v>
      </c>
      <c r="B24" s="18">
        <f>'[1]borsod'!L44</f>
        <v>4622</v>
      </c>
      <c r="C24" s="19">
        <f>'[1]borsod'!P44</f>
        <v>-950</v>
      </c>
      <c r="D24" s="20">
        <f>'[1]borsod'!Q44</f>
        <v>-17.684288905435594</v>
      </c>
      <c r="E24" s="20">
        <f>'[1]borsod'!R44</f>
        <v>-7.02270815811606</v>
      </c>
    </row>
    <row r="25" spans="1:5" s="1" customFormat="1" ht="15.75">
      <c r="A25" s="29" t="s">
        <v>9</v>
      </c>
      <c r="B25" s="30">
        <f>'[1]borsod'!L45</f>
        <v>2394</v>
      </c>
      <c r="C25" s="31">
        <f>'[1]borsod'!P45</f>
        <v>-1357</v>
      </c>
      <c r="D25" s="32">
        <f>'[1]borsod'!Q45</f>
        <v>-22.696103027262083</v>
      </c>
      <c r="E25" s="32">
        <f>'[1]borsod'!R45</f>
        <v>-21.52801358234295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8" bottom="0.984251968503937" header="0.33" footer="0.5118110236220472"/>
  <pageSetup horizontalDpi="600" verticalDpi="600" orientation="landscape" paperSize="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7" sqref="F7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4" t="s">
        <v>27</v>
      </c>
      <c r="B1" s="34"/>
      <c r="C1" s="34"/>
      <c r="D1" s="34"/>
      <c r="E1" s="34"/>
    </row>
    <row r="2" spans="1:5" ht="21.75" customHeight="1">
      <c r="A2" s="35" t="s">
        <v>30</v>
      </c>
      <c r="B2" s="35"/>
      <c r="C2" s="35"/>
      <c r="D2" s="35"/>
      <c r="E2" s="3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'[1]heves'!$L$27</f>
        <v>15850</v>
      </c>
      <c r="C7" s="12">
        <f>'[1]heves'!P$27</f>
        <v>225</v>
      </c>
      <c r="D7" s="13">
        <f>'[1]heves'!Q$27</f>
        <v>1.4399999999999977</v>
      </c>
      <c r="E7" s="13">
        <f>'[1]heves'!R$27</f>
        <v>9.28019856591284</v>
      </c>
      <c r="F7" s="3"/>
    </row>
    <row r="8" spans="1:5" s="4" customFormat="1" ht="20.25" customHeight="1">
      <c r="A8" s="25" t="s">
        <v>23</v>
      </c>
      <c r="B8" s="14">
        <f>'[1]heves'!$L$26</f>
        <v>12.211093990755009</v>
      </c>
      <c r="C8" s="15" t="str">
        <f>'[1]heves'!P$26</f>
        <v>-</v>
      </c>
      <c r="D8" s="15">
        <f>'[1]heves'!Q$26</f>
        <v>0.1999999999999993</v>
      </c>
      <c r="E8" s="15">
        <f>'[1]heves'!R$26</f>
        <v>1.3999999999999986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'[1]heves'!L28</f>
        <v>1658</v>
      </c>
      <c r="C10" s="19">
        <f>'[1]heves'!P28</f>
        <v>-73</v>
      </c>
      <c r="D10" s="20">
        <f>'[1]heves'!Q28</f>
        <v>-4.2172154823801264</v>
      </c>
      <c r="E10" s="20">
        <f>'[1]heves'!R28</f>
        <v>3.302180685358252</v>
      </c>
    </row>
    <row r="11" spans="1:8" s="1" customFormat="1" ht="15.75">
      <c r="A11" s="10" t="s">
        <v>15</v>
      </c>
      <c r="B11" s="21">
        <f>'[1]heves'!L29</f>
        <v>2766</v>
      </c>
      <c r="C11" s="22">
        <f>'[1]heves'!P29</f>
        <v>-58</v>
      </c>
      <c r="D11" s="23">
        <f>'[1]heves'!Q29</f>
        <v>-2.053824362606221</v>
      </c>
      <c r="E11" s="23">
        <f>'[1]heves'!R29</f>
        <v>5.131128848346634</v>
      </c>
      <c r="H11" s="1" t="s">
        <v>21</v>
      </c>
    </row>
    <row r="12" spans="1:5" s="1" customFormat="1" ht="15.75">
      <c r="A12" s="9" t="s">
        <v>16</v>
      </c>
      <c r="B12" s="18">
        <f>'[1]heves'!L30</f>
        <v>4555</v>
      </c>
      <c r="C12" s="19">
        <f>'[1]heves'!P30</f>
        <v>106</v>
      </c>
      <c r="D12" s="20">
        <f>'[1]heves'!Q30</f>
        <v>2.382557878174879</v>
      </c>
      <c r="E12" s="20">
        <f>'[1]heves'!R30</f>
        <v>7.201694516356795</v>
      </c>
    </row>
    <row r="13" spans="1:6" s="1" customFormat="1" ht="15.75">
      <c r="A13" s="10" t="s">
        <v>2</v>
      </c>
      <c r="B13" s="21">
        <f>'[1]heves'!L31</f>
        <v>8285</v>
      </c>
      <c r="C13" s="22">
        <f>'[1]heves'!P31</f>
        <v>181</v>
      </c>
      <c r="D13" s="23">
        <f>'[1]heves'!Q31</f>
        <v>2.233464955577503</v>
      </c>
      <c r="E13" s="23">
        <f>'[1]heves'!R31</f>
        <v>10.39307128580947</v>
      </c>
      <c r="F13" s="2">
        <f>SUM(B13:B14)</f>
        <v>15850</v>
      </c>
    </row>
    <row r="14" spans="1:6" s="1" customFormat="1" ht="15.75">
      <c r="A14" s="9" t="s">
        <v>3</v>
      </c>
      <c r="B14" s="18">
        <f>'[1]heves'!L32</f>
        <v>7565</v>
      </c>
      <c r="C14" s="19">
        <f>'[1]heves'!P32</f>
        <v>44</v>
      </c>
      <c r="D14" s="20">
        <f>'[1]heves'!Q32</f>
        <v>0.5850285866241194</v>
      </c>
      <c r="E14" s="20">
        <f>'[1]heves'!R32</f>
        <v>8.086869552793246</v>
      </c>
      <c r="F14" s="2">
        <f>SUM(B15:B16)</f>
        <v>15849.999999999998</v>
      </c>
    </row>
    <row r="15" spans="1:6" s="1" customFormat="1" ht="15.75">
      <c r="A15" s="10" t="s">
        <v>17</v>
      </c>
      <c r="B15" s="21">
        <f>'[1]heves'!L33</f>
        <v>13469.076105018277</v>
      </c>
      <c r="C15" s="22">
        <f>'[1]heves'!P33</f>
        <v>270.07677773943396</v>
      </c>
      <c r="D15" s="23">
        <f>'[1]heves'!Q33</f>
        <v>2.0461913137707057</v>
      </c>
      <c r="E15" s="23">
        <f>'[1]heves'!R33</f>
        <v>12.130170704447863</v>
      </c>
      <c r="F15" s="2">
        <f>F13-F14</f>
        <v>0</v>
      </c>
    </row>
    <row r="16" spans="1:5" s="1" customFormat="1" ht="15.75">
      <c r="A16" s="9" t="s">
        <v>18</v>
      </c>
      <c r="B16" s="18">
        <f>'[1]heves'!L34</f>
        <v>2380.9238949817213</v>
      </c>
      <c r="C16" s="19">
        <f>'[1]heves'!P34</f>
        <v>-45.076777739435784</v>
      </c>
      <c r="D16" s="20">
        <f>'[1]heves'!Q34</f>
        <v>-1.8580694657794368</v>
      </c>
      <c r="E16" s="20">
        <f>'[1]heves'!R34</f>
        <v>-4.45730758500315</v>
      </c>
    </row>
    <row r="17" spans="1:5" s="1" customFormat="1" ht="15.75">
      <c r="A17" s="10" t="s">
        <v>25</v>
      </c>
      <c r="B17" s="21">
        <f>'[1]heves'!L35</f>
        <v>7265</v>
      </c>
      <c r="C17" s="22">
        <f>'[1]heves'!P35</f>
        <v>163</v>
      </c>
      <c r="D17" s="23">
        <f>'[1]heves'!Q35</f>
        <v>2.295128132920297</v>
      </c>
      <c r="E17" s="23">
        <f>'[1]heves'!R35</f>
        <v>9.034969233078186</v>
      </c>
    </row>
    <row r="18" spans="1:5" s="1" customFormat="1" ht="15.75">
      <c r="A18" s="9" t="s">
        <v>4</v>
      </c>
      <c r="B18" s="18">
        <f>'[1]heves'!L36</f>
        <v>677</v>
      </c>
      <c r="C18" s="19">
        <f>'[1]heves'!P36</f>
        <v>-54</v>
      </c>
      <c r="D18" s="20">
        <f>'[1]heves'!Q36</f>
        <v>-7.387140902872773</v>
      </c>
      <c r="E18" s="20">
        <f>'[1]heves'!R36</f>
        <v>9.546925566343049</v>
      </c>
    </row>
    <row r="19" spans="1:5" s="1" customFormat="1" ht="15.75">
      <c r="A19" s="10" t="s">
        <v>19</v>
      </c>
      <c r="B19" s="21">
        <f>'[1]heves'!L37</f>
        <v>4814</v>
      </c>
      <c r="C19" s="22">
        <f>'[1]heves'!P37</f>
        <v>101</v>
      </c>
      <c r="D19" s="23">
        <f>'[1]heves'!Q37</f>
        <v>2.1430086993422464</v>
      </c>
      <c r="E19" s="23">
        <f>'[1]heves'!R37</f>
        <v>24.52146921883083</v>
      </c>
    </row>
    <row r="20" spans="1:5" s="1" customFormat="1" ht="15.75">
      <c r="A20" s="9" t="s">
        <v>20</v>
      </c>
      <c r="B20" s="18">
        <f>'[1]heves'!L40</f>
        <v>5171</v>
      </c>
      <c r="C20" s="19">
        <f>'[1]heves'!P40</f>
        <v>9</v>
      </c>
      <c r="D20" s="20">
        <f>'[1]heves'!Q40</f>
        <v>0.17435102673381664</v>
      </c>
      <c r="E20" s="20">
        <f>'[1]heves'!R40</f>
        <v>12.071954919809286</v>
      </c>
    </row>
    <row r="21" spans="1:5" s="1" customFormat="1" ht="15.75">
      <c r="A21" s="10" t="s">
        <v>5</v>
      </c>
      <c r="B21" s="21">
        <f>'[1]heves'!L41</f>
        <v>1845</v>
      </c>
      <c r="C21" s="22">
        <f>'[1]heves'!P41</f>
        <v>16</v>
      </c>
      <c r="D21" s="23">
        <f>'[1]heves'!Q41</f>
        <v>0.8747949699289279</v>
      </c>
      <c r="E21" s="23">
        <f>'[1]heves'!R41</f>
        <v>-4.55250905328505</v>
      </c>
    </row>
    <row r="22" spans="1:5" s="1" customFormat="1" ht="15.75">
      <c r="A22" s="9" t="s">
        <v>6</v>
      </c>
      <c r="B22" s="18">
        <f>'[1]heves'!L42</f>
        <v>149</v>
      </c>
      <c r="C22" s="19">
        <f>'[1]heves'!P42</f>
        <v>-63</v>
      </c>
      <c r="D22" s="20">
        <f>'[1]heves'!Q42</f>
        <v>-29.716981132075475</v>
      </c>
      <c r="E22" s="20">
        <f>'[1]heves'!R42</f>
        <v>-32.88288288288288</v>
      </c>
    </row>
    <row r="23" spans="1:5" s="1" customFormat="1" ht="15.75">
      <c r="A23" s="10" t="s">
        <v>7</v>
      </c>
      <c r="B23" s="21">
        <f>'[1]heves'!L43</f>
        <v>1620</v>
      </c>
      <c r="C23" s="22">
        <f>'[1]heves'!P43</f>
        <v>-326</v>
      </c>
      <c r="D23" s="23">
        <f>'[1]heves'!Q43</f>
        <v>-16.752312435765674</v>
      </c>
      <c r="E23" s="23">
        <f>'[1]heves'!R43</f>
        <v>-9.899888765294776</v>
      </c>
    </row>
    <row r="24" spans="1:5" s="1" customFormat="1" ht="15.75">
      <c r="A24" s="9" t="s">
        <v>8</v>
      </c>
      <c r="B24" s="18">
        <f>'[1]heves'!L44</f>
        <v>1532</v>
      </c>
      <c r="C24" s="19">
        <f>'[1]heves'!P44</f>
        <v>-521</v>
      </c>
      <c r="D24" s="20">
        <f>'[1]heves'!Q44</f>
        <v>-25.37749634680955</v>
      </c>
      <c r="E24" s="20">
        <f>'[1]heves'!R44</f>
        <v>-26.8385864374403</v>
      </c>
    </row>
    <row r="25" spans="1:5" s="1" customFormat="1" ht="15.75">
      <c r="A25" s="29" t="s">
        <v>9</v>
      </c>
      <c r="B25" s="30">
        <f>'[1]heves'!L45</f>
        <v>920</v>
      </c>
      <c r="C25" s="31">
        <f>'[1]heves'!P45</f>
        <v>-402</v>
      </c>
      <c r="D25" s="32">
        <f>'[1]heves'!Q45</f>
        <v>-30.408472012102877</v>
      </c>
      <c r="E25" s="32">
        <f>'[1]heves'!R45</f>
        <v>-23.33333333333333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7" bottom="0.984251968503937" header="0.32" footer="0.5118110236220472"/>
  <pageSetup horizontalDpi="600" verticalDpi="600" orientation="landscape" paperSize="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7" sqref="C7"/>
    </sheetView>
  </sheetViews>
  <sheetFormatPr defaultColWidth="9.00390625" defaultRowHeight="12.75"/>
  <cols>
    <col min="1" max="1" width="53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4" t="s">
        <v>26</v>
      </c>
      <c r="B1" s="34"/>
      <c r="C1" s="34"/>
      <c r="D1" s="34"/>
      <c r="E1" s="34"/>
    </row>
    <row r="2" spans="1:5" ht="15.75">
      <c r="A2" s="45" t="s">
        <v>30</v>
      </c>
      <c r="B2" s="45"/>
      <c r="C2" s="45"/>
      <c r="D2" s="45"/>
      <c r="E2" s="45"/>
    </row>
    <row r="4" spans="1:5" ht="18.75" customHeight="1">
      <c r="A4" s="36" t="s">
        <v>0</v>
      </c>
      <c r="B4" s="43" t="s">
        <v>31</v>
      </c>
      <c r="C4" s="40" t="s">
        <v>12</v>
      </c>
      <c r="D4" s="41"/>
      <c r="E4" s="42"/>
    </row>
    <row r="5" spans="1:5" ht="51" customHeight="1">
      <c r="A5" s="37"/>
      <c r="B5" s="44"/>
      <c r="C5" s="38" t="s">
        <v>14</v>
      </c>
      <c r="D5" s="39"/>
      <c r="E5" s="6" t="s">
        <v>13</v>
      </c>
    </row>
    <row r="6" spans="1:5" ht="21" customHeight="1">
      <c r="A6" s="36"/>
      <c r="B6" s="33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22</v>
      </c>
      <c r="B7" s="11">
        <f>'[1]nograd'!$L$27</f>
        <v>15470</v>
      </c>
      <c r="C7" s="12">
        <f>'[1]nograd'!P$27</f>
        <v>237</v>
      </c>
      <c r="D7" s="13">
        <f>'[1]nograd'!Q$27</f>
        <v>1.5558327315696232</v>
      </c>
      <c r="E7" s="13">
        <f>'[1]nograd'!R$27</f>
        <v>7.572491481816286</v>
      </c>
      <c r="F7" s="3"/>
    </row>
    <row r="8" spans="1:5" s="4" customFormat="1" ht="20.25" customHeight="1">
      <c r="A8" s="25" t="s">
        <v>23</v>
      </c>
      <c r="B8" s="14">
        <f>'[1]nograd'!$L$26</f>
        <v>17.480225988700564</v>
      </c>
      <c r="C8" s="15" t="str">
        <f>'[1]nograd'!P$26</f>
        <v>-</v>
      </c>
      <c r="D8" s="15">
        <f>'[1]nograd'!Q$26</f>
        <v>0.3000000000000007</v>
      </c>
      <c r="E8" s="15">
        <f>'[1]nograd'!R$26</f>
        <v>1.3000000000000007</v>
      </c>
    </row>
    <row r="9" spans="1:5" s="4" customFormat="1" ht="17.25" customHeight="1">
      <c r="A9" s="8" t="s">
        <v>24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'[1]nograd'!L28</f>
        <v>1647</v>
      </c>
      <c r="C10" s="19">
        <f>'[1]nograd'!P28</f>
        <v>-21</v>
      </c>
      <c r="D10" s="20">
        <f>'[1]nograd'!Q28</f>
        <v>-1.2589928057553976</v>
      </c>
      <c r="E10" s="20">
        <f>'[1]nograd'!R28</f>
        <v>13.664596273291934</v>
      </c>
    </row>
    <row r="11" spans="1:8" s="1" customFormat="1" ht="15.75">
      <c r="A11" s="10" t="s">
        <v>15</v>
      </c>
      <c r="B11" s="21">
        <f>'[1]nograd'!L29</f>
        <v>2512</v>
      </c>
      <c r="C11" s="22">
        <f>'[1]nograd'!P29</f>
        <v>-21</v>
      </c>
      <c r="D11" s="23">
        <f>'[1]nograd'!Q29</f>
        <v>-0.8290564547966852</v>
      </c>
      <c r="E11" s="23">
        <f>'[1]nograd'!R29</f>
        <v>7.580299785867226</v>
      </c>
      <c r="H11" s="1" t="s">
        <v>21</v>
      </c>
    </row>
    <row r="12" spans="1:5" s="1" customFormat="1" ht="15.75">
      <c r="A12" s="9" t="s">
        <v>16</v>
      </c>
      <c r="B12" s="18">
        <f>'[1]nograd'!L30</f>
        <v>4981</v>
      </c>
      <c r="C12" s="19">
        <f>'[1]nograd'!P30</f>
        <v>83</v>
      </c>
      <c r="D12" s="20">
        <f>'[1]nograd'!Q30</f>
        <v>1.6945692119232376</v>
      </c>
      <c r="E12" s="20">
        <f>'[1]nograd'!R30</f>
        <v>5.753715498938433</v>
      </c>
    </row>
    <row r="13" spans="1:6" s="1" customFormat="1" ht="15.75">
      <c r="A13" s="10" t="s">
        <v>2</v>
      </c>
      <c r="B13" s="21">
        <f>'[1]nograd'!L31</f>
        <v>8273</v>
      </c>
      <c r="C13" s="22">
        <f>'[1]nograd'!P31</f>
        <v>233</v>
      </c>
      <c r="D13" s="23">
        <f>'[1]nograd'!Q31</f>
        <v>2.8980099502487633</v>
      </c>
      <c r="E13" s="23">
        <f>'[1]nograd'!R31</f>
        <v>10.82384460817147</v>
      </c>
      <c r="F13" s="2">
        <f>SUM(B13:B14)</f>
        <v>15470</v>
      </c>
    </row>
    <row r="14" spans="1:6" s="1" customFormat="1" ht="15.75">
      <c r="A14" s="9" t="s">
        <v>3</v>
      </c>
      <c r="B14" s="18">
        <f>'[1]nograd'!L32</f>
        <v>7197</v>
      </c>
      <c r="C14" s="19">
        <f>'[1]nograd'!P32</f>
        <v>4</v>
      </c>
      <c r="D14" s="20">
        <f>'[1]nograd'!Q32</f>
        <v>0.05560962046433815</v>
      </c>
      <c r="E14" s="20">
        <f>'[1]nograd'!R32</f>
        <v>4.063042220936964</v>
      </c>
      <c r="F14" s="2">
        <f>SUM(B15:B16)</f>
        <v>15470</v>
      </c>
    </row>
    <row r="15" spans="1:6" s="1" customFormat="1" ht="15.75">
      <c r="A15" s="10" t="s">
        <v>17</v>
      </c>
      <c r="B15" s="21">
        <f>'[1]nograd'!L33</f>
        <v>13548</v>
      </c>
      <c r="C15" s="22">
        <f>'[1]nograd'!P33</f>
        <v>246.0756923076915</v>
      </c>
      <c r="D15" s="23">
        <f>'[1]nograd'!Q33</f>
        <v>1.849925519162582</v>
      </c>
      <c r="E15" s="23">
        <f>'[1]nograd'!R33</f>
        <v>9.258064516129025</v>
      </c>
      <c r="F15" s="2">
        <f>F13-F14</f>
        <v>0</v>
      </c>
    </row>
    <row r="16" spans="1:5" s="1" customFormat="1" ht="15.75">
      <c r="A16" s="9" t="s">
        <v>18</v>
      </c>
      <c r="B16" s="18">
        <f>'[1]nograd'!L34</f>
        <v>1922</v>
      </c>
      <c r="C16" s="19">
        <f>'[1]nograd'!P34</f>
        <v>-9.075692307692407</v>
      </c>
      <c r="D16" s="20">
        <f>'[1]nograd'!Q34</f>
        <v>-0.46998117908297843</v>
      </c>
      <c r="E16" s="20">
        <f>'[1]nograd'!R34</f>
        <v>-2.978293791014636</v>
      </c>
    </row>
    <row r="17" spans="1:5" s="1" customFormat="1" ht="15.75">
      <c r="A17" s="10" t="s">
        <v>25</v>
      </c>
      <c r="B17" s="21">
        <f>'[1]nograd'!L35</f>
        <v>7649</v>
      </c>
      <c r="C17" s="22">
        <f>'[1]nograd'!P35</f>
        <v>121</v>
      </c>
      <c r="D17" s="23">
        <f>'[1]nograd'!Q35</f>
        <v>1.607332624867169</v>
      </c>
      <c r="E17" s="23">
        <f>'[1]nograd'!R35</f>
        <v>6.561716355530777</v>
      </c>
    </row>
    <row r="18" spans="1:5" s="1" customFormat="1" ht="15.75">
      <c r="A18" s="9" t="s">
        <v>4</v>
      </c>
      <c r="B18" s="18">
        <f>'[1]nograd'!L36</f>
        <v>366</v>
      </c>
      <c r="C18" s="19">
        <f>'[1]nograd'!P36</f>
        <v>-8</v>
      </c>
      <c r="D18" s="20">
        <f>'[1]nograd'!Q36</f>
        <v>-2.1390374331550817</v>
      </c>
      <c r="E18" s="20">
        <f>'[1]nograd'!R36</f>
        <v>24.067796610169495</v>
      </c>
    </row>
    <row r="19" spans="1:5" s="1" customFormat="1" ht="15.75">
      <c r="A19" s="10" t="s">
        <v>19</v>
      </c>
      <c r="B19" s="21">
        <f>'[1]nograd'!L37</f>
        <v>5978</v>
      </c>
      <c r="C19" s="22">
        <f>'[1]nograd'!P37</f>
        <v>170</v>
      </c>
      <c r="D19" s="23">
        <f>'[1]nograd'!Q37</f>
        <v>2.9269972451790665</v>
      </c>
      <c r="E19" s="23">
        <f>'[1]nograd'!R37</f>
        <v>24.671532846715323</v>
      </c>
    </row>
    <row r="20" spans="1:5" s="1" customFormat="1" ht="15.75">
      <c r="A20" s="9" t="s">
        <v>20</v>
      </c>
      <c r="B20" s="18">
        <f>'[1]nograd'!L40</f>
        <v>5619</v>
      </c>
      <c r="C20" s="19">
        <f>'[1]nograd'!P40</f>
        <v>-425</v>
      </c>
      <c r="D20" s="20">
        <f>'[1]nograd'!Q40</f>
        <v>-7.031767041694238</v>
      </c>
      <c r="E20" s="20">
        <f>'[1]nograd'!R40</f>
        <v>5.047672462142458</v>
      </c>
    </row>
    <row r="21" spans="1:5" s="1" customFormat="1" ht="15.75">
      <c r="A21" s="10" t="s">
        <v>5</v>
      </c>
      <c r="B21" s="21">
        <f>'[1]nograd'!L41</f>
        <v>1504</v>
      </c>
      <c r="C21" s="22">
        <f>'[1]nograd'!P41</f>
        <v>-99</v>
      </c>
      <c r="D21" s="23">
        <f>'[1]nograd'!Q41</f>
        <v>-6.175920149719275</v>
      </c>
      <c r="E21" s="23">
        <f>'[1]nograd'!R41</f>
        <v>3.15500685871055</v>
      </c>
    </row>
    <row r="22" spans="1:5" s="1" customFormat="1" ht="15.75">
      <c r="A22" s="9" t="s">
        <v>6</v>
      </c>
      <c r="B22" s="18">
        <f>'[1]nograd'!L42</f>
        <v>124</v>
      </c>
      <c r="C22" s="19">
        <f>'[1]nograd'!P42</f>
        <v>-45</v>
      </c>
      <c r="D22" s="20">
        <f>'[1]nograd'!Q42</f>
        <v>-26.62721893491124</v>
      </c>
      <c r="E22" s="20">
        <f>'[1]nograd'!R42</f>
        <v>0</v>
      </c>
    </row>
    <row r="23" spans="1:5" s="1" customFormat="1" ht="15.75">
      <c r="A23" s="10" t="s">
        <v>7</v>
      </c>
      <c r="B23" s="21">
        <f>'[1]nograd'!L43</f>
        <v>1267</v>
      </c>
      <c r="C23" s="22">
        <f>'[1]nograd'!P43</f>
        <v>-345</v>
      </c>
      <c r="D23" s="23">
        <f>'[1]nograd'!Q43</f>
        <v>-21.40198511166254</v>
      </c>
      <c r="E23" s="23">
        <f>'[1]nograd'!R43</f>
        <v>3.852459016393439</v>
      </c>
    </row>
    <row r="24" spans="1:5" s="1" customFormat="1" ht="15.75">
      <c r="A24" s="9" t="s">
        <v>8</v>
      </c>
      <c r="B24" s="18">
        <f>'[1]nograd'!L44</f>
        <v>1196</v>
      </c>
      <c r="C24" s="19">
        <f>'[1]nograd'!P44</f>
        <v>-796</v>
      </c>
      <c r="D24" s="20">
        <f>'[1]nograd'!Q44</f>
        <v>-39.959839357429715</v>
      </c>
      <c r="E24" s="20">
        <f>'[1]nograd'!R44</f>
        <v>-19.243754220121545</v>
      </c>
    </row>
    <row r="25" spans="1:5" s="1" customFormat="1" ht="15.75">
      <c r="A25" s="29" t="s">
        <v>9</v>
      </c>
      <c r="B25" s="30">
        <f>'[1]nograd'!L45</f>
        <v>363</v>
      </c>
      <c r="C25" s="31">
        <f>'[1]nograd'!P45</f>
        <v>-673</v>
      </c>
      <c r="D25" s="32">
        <f>'[1]nograd'!Q45</f>
        <v>-64.96138996138995</v>
      </c>
      <c r="E25" s="32">
        <f>'[1]nograd'!R45</f>
        <v>-41.45161290322581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>
      <c r="B35" s="5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mergeCells count="6"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69" bottom="0.984251968503937" header="0.27" footer="0.5118110236220472"/>
  <pageSetup horizontalDpi="600" verticalDpi="600" orientation="landscape" paperSize="9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2007-09-12T08:00:55Z</cp:lastPrinted>
  <dcterms:created xsi:type="dcterms:W3CDTF">2004-01-06T12:55:08Z</dcterms:created>
  <dcterms:modified xsi:type="dcterms:W3CDTF">2007-12-12T09:52:35Z</dcterms:modified>
  <cp:category/>
  <cp:version/>
  <cp:contentType/>
  <cp:contentStatus/>
</cp:coreProperties>
</file>