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805" windowHeight="3885" activeTab="0"/>
  </bookViews>
  <sheets>
    <sheet name="regio" sheetId="1" r:id="rId1"/>
    <sheet name="borsod" sheetId="2" r:id="rId2"/>
    <sheet name="heves" sheetId="3" r:id="rId3"/>
    <sheet name="nograd" sheetId="4" r:id="rId4"/>
  </sheets>
  <externalReferences>
    <externalReference r:id="rId7"/>
  </externalReferences>
  <definedNames>
    <definedName name="_xlnm.Print_Area" localSheetId="1">'borsod'!$A$1:$E$24</definedName>
    <definedName name="_xlnm.Print_Area" localSheetId="2">'heves'!$A$1:$E$24</definedName>
    <definedName name="_xlnm.Print_Area" localSheetId="3">'nograd'!$A$1:$E$24</definedName>
    <definedName name="_xlnm.Print_Area" localSheetId="0">'regio'!$A$1:$E$24</definedName>
  </definedNames>
  <calcPr fullCalcOnLoad="1"/>
</workbook>
</file>

<file path=xl/sharedStrings.xml><?xml version="1.0" encoding="utf-8"?>
<sst xmlns="http://schemas.openxmlformats.org/spreadsheetml/2006/main" count="120" uniqueCount="31">
  <si>
    <t>Megnevezés</t>
  </si>
  <si>
    <t xml:space="preserve">   pályakezdő</t>
  </si>
  <si>
    <t xml:space="preserve">   férfi</t>
  </si>
  <si>
    <t xml:space="preserve">   nő</t>
  </si>
  <si>
    <t xml:space="preserve">   diplomás</t>
  </si>
  <si>
    <t>Nyilvántartásba belépő</t>
  </si>
  <si>
    <t xml:space="preserve">   első ízben belépő</t>
  </si>
  <si>
    <t>Nyilvántartásból kikerülő</t>
  </si>
  <si>
    <t>Havi összes bejelentett munkaerő-kereslet</t>
  </si>
  <si>
    <t xml:space="preserve">   a hónap folyamán bejelentett</t>
  </si>
  <si>
    <t>fő</t>
  </si>
  <si>
    <t>%</t>
  </si>
  <si>
    <t>Változás</t>
  </si>
  <si>
    <t>az előző év azonos hónapjához képest</t>
  </si>
  <si>
    <t>az előző hónaphoz képest</t>
  </si>
  <si>
    <t xml:space="preserve">   25 évesnél fiatalabb</t>
  </si>
  <si>
    <t xml:space="preserve">   45 éves és idősebb</t>
  </si>
  <si>
    <t xml:space="preserve">   tartósan nyilvántartott álláskereső**</t>
  </si>
  <si>
    <t xml:space="preserve">   rendszeres szociális segélyben részesül</t>
  </si>
  <si>
    <t xml:space="preserve">                    </t>
  </si>
  <si>
    <t>Regisztrált álláskeresők összesen, fő</t>
  </si>
  <si>
    <t>Nyilvántartott álláskeresők aránya, %*</t>
  </si>
  <si>
    <t>Közülük:</t>
  </si>
  <si>
    <t xml:space="preserve">   alacsony iskolai végzettségű</t>
  </si>
  <si>
    <t>Főbb munkaerő-piaci adatok az Észak-magyarországi Regionális Munkaügyi Központ nyilvántartása szerint Nógrád megyében</t>
  </si>
  <si>
    <t>Főbb munkaerő-piaci adatok az Észak-magyarországi Regionális Munkaügyi Központ nyilvántartása szerint Heves megyében</t>
  </si>
  <si>
    <t>Főbb munkaerő-piaci adatok az Észak-magyarországi Regionális Munkaügyi Központ nyilvántartása szerint Borsod-Abaúj-Zemplén megyében</t>
  </si>
  <si>
    <t>Főbb munkaerő-piaci adatok az Észak-magyarországi Regionális Munkaügyi Központ nyilvántartása szerint a régióban</t>
  </si>
  <si>
    <t>2008. január</t>
  </si>
  <si>
    <t>2008.            január</t>
  </si>
  <si>
    <t>Álláskeresési támogatásban részesültek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</si>
</sst>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"/>
    <numFmt numFmtId="167" formatCode="0.000"/>
    <numFmt numFmtId="168" formatCode="0.000000"/>
    <numFmt numFmtId="169" formatCode="0.00000"/>
  </numFmts>
  <fonts count="13">
    <font>
      <sz val="10"/>
      <name val="Arial CE"/>
      <family val="0"/>
    </font>
    <font>
      <b/>
      <i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i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Times New Roman CE"/>
      <family val="0"/>
    </font>
    <font>
      <b/>
      <i/>
      <sz val="13"/>
      <name val="Times New Roman CE"/>
      <family val="0"/>
    </font>
    <font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 CE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1" fontId="0" fillId="0" borderId="0" xfId="0" applyNumberFormat="1" applyFill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3" fontId="7" fillId="0" borderId="5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165" fontId="8" fillId="0" borderId="5" xfId="0" applyNumberFormat="1" applyFont="1" applyFill="1" applyBorder="1" applyAlignment="1">
      <alignment horizontal="right" vertical="center"/>
    </xf>
    <xf numFmtId="165" fontId="7" fillId="2" borderId="4" xfId="0" applyNumberFormat="1" applyFont="1" applyFill="1" applyBorder="1" applyAlignment="1">
      <alignment horizontal="right" vertical="center"/>
    </xf>
    <xf numFmtId="165" fontId="8" fillId="2" borderId="4" xfId="0" applyNumberFormat="1" applyFont="1" applyFill="1" applyBorder="1" applyAlignment="1">
      <alignment horizontal="right" vertical="center"/>
    </xf>
    <xf numFmtId="165" fontId="7" fillId="0" borderId="4" xfId="0" applyNumberFormat="1" applyFont="1" applyFill="1" applyBorder="1" applyAlignment="1">
      <alignment horizontal="right" vertical="center"/>
    </xf>
    <xf numFmtId="165" fontId="8" fillId="0" borderId="4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/>
    </xf>
    <xf numFmtId="3" fontId="10" fillId="2" borderId="4" xfId="0" applyNumberFormat="1" applyFont="1" applyFill="1" applyBorder="1" applyAlignment="1">
      <alignment horizontal="right"/>
    </xf>
    <xf numFmtId="165" fontId="10" fillId="2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3" fontId="10" fillId="0" borderId="4" xfId="0" applyNumberFormat="1" applyFont="1" applyFill="1" applyBorder="1" applyAlignment="1">
      <alignment horizontal="right"/>
    </xf>
    <xf numFmtId="165" fontId="10" fillId="0" borderId="4" xfId="0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/>
    </xf>
    <xf numFmtId="3" fontId="9" fillId="2" borderId="7" xfId="0" applyNumberFormat="1" applyFont="1" applyFill="1" applyBorder="1" applyAlignment="1">
      <alignment horizontal="right"/>
    </xf>
    <xf numFmtId="3" fontId="10" fillId="2" borderId="7" xfId="0" applyNumberFormat="1" applyFont="1" applyFill="1" applyBorder="1" applyAlignment="1">
      <alignment horizontal="right"/>
    </xf>
    <xf numFmtId="165" fontId="10" fillId="2" borderId="7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gy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  <sheetDataSet>
      <sheetData sheetId="0">
        <row r="26">
          <cell r="P26" t="str">
            <v>-</v>
          </cell>
        </row>
        <row r="49">
          <cell r="B49">
            <v>20.90484140233723</v>
          </cell>
          <cell r="Q49">
            <v>0.09999999999999787</v>
          </cell>
          <cell r="R49">
            <v>1</v>
          </cell>
        </row>
        <row r="50">
          <cell r="B50">
            <v>62610</v>
          </cell>
          <cell r="P50">
            <v>1734</v>
          </cell>
          <cell r="Q50">
            <v>2.8484131677508344</v>
          </cell>
          <cell r="R50">
            <v>7.721688861360576</v>
          </cell>
        </row>
        <row r="51">
          <cell r="B51">
            <v>6911</v>
          </cell>
          <cell r="P51">
            <v>28</v>
          </cell>
          <cell r="Q51">
            <v>0.4067993607438609</v>
          </cell>
          <cell r="R51">
            <v>8.204164709566314</v>
          </cell>
        </row>
        <row r="52">
          <cell r="B52">
            <v>11170</v>
          </cell>
          <cell r="P52">
            <v>183</v>
          </cell>
          <cell r="Q52">
            <v>1.6656048056794361</v>
          </cell>
          <cell r="R52">
            <v>9.188660801564026</v>
          </cell>
        </row>
        <row r="53">
          <cell r="B53">
            <v>18418</v>
          </cell>
          <cell r="P53">
            <v>532</v>
          </cell>
          <cell r="Q53">
            <v>2.9743933802974425</v>
          </cell>
          <cell r="R53">
            <v>9.370546318289797</v>
          </cell>
        </row>
        <row r="54">
          <cell r="B54">
            <v>35482</v>
          </cell>
          <cell r="P54">
            <v>1178</v>
          </cell>
          <cell r="Q54">
            <v>3.4340018656716467</v>
          </cell>
          <cell r="R54">
            <v>6.5397549843862635</v>
          </cell>
        </row>
        <row r="55">
          <cell r="B55">
            <v>27128</v>
          </cell>
          <cell r="P55">
            <v>556</v>
          </cell>
          <cell r="Q55">
            <v>2.092428119825371</v>
          </cell>
          <cell r="R55">
            <v>9.307760496413891</v>
          </cell>
        </row>
        <row r="58">
          <cell r="B58">
            <v>30532</v>
          </cell>
          <cell r="P58">
            <v>536</v>
          </cell>
          <cell r="Q58">
            <v>1.7869049206560987</v>
          </cell>
          <cell r="R58">
            <v>7.080980605337899</v>
          </cell>
        </row>
        <row r="59">
          <cell r="B59">
            <v>1654</v>
          </cell>
          <cell r="P59">
            <v>36</v>
          </cell>
          <cell r="Q59">
            <v>2.2249690976514245</v>
          </cell>
          <cell r="R59">
            <v>16.31504922644163</v>
          </cell>
        </row>
        <row r="60">
          <cell r="B60">
            <v>26167</v>
          </cell>
          <cell r="P60">
            <v>773</v>
          </cell>
          <cell r="Q60">
            <v>3.0440261479089514</v>
          </cell>
          <cell r="R60">
            <v>25.80893312178469</v>
          </cell>
        </row>
        <row r="61">
          <cell r="B61">
            <v>81</v>
          </cell>
          <cell r="P61">
            <v>563</v>
          </cell>
          <cell r="Q61">
            <v>4.578724788549122</v>
          </cell>
          <cell r="R61">
            <v>4.433769097495668</v>
          </cell>
        </row>
        <row r="62">
          <cell r="B62">
            <v>12778</v>
          </cell>
        </row>
        <row r="63">
          <cell r="B63">
            <v>28792</v>
          </cell>
          <cell r="P63">
            <v>398</v>
          </cell>
          <cell r="Q63">
            <v>4.626217964464104</v>
          </cell>
          <cell r="R63">
            <v>1.9955300127713969</v>
          </cell>
        </row>
        <row r="64">
          <cell r="B64">
            <v>5198</v>
          </cell>
          <cell r="P64">
            <v>-1864</v>
          </cell>
          <cell r="Q64">
            <v>1.4017045854757981</v>
          </cell>
          <cell r="R64">
            <v>15.241754723022737</v>
          </cell>
        </row>
        <row r="65">
          <cell r="B65">
            <v>475</v>
          </cell>
          <cell r="P65">
            <v>40</v>
          </cell>
          <cell r="Q65">
            <v>-26.394789011611437</v>
          </cell>
          <cell r="R65">
            <v>-11.71875</v>
          </cell>
        </row>
        <row r="66">
          <cell r="B66">
            <v>3464</v>
          </cell>
          <cell r="P66">
            <v>-900</v>
          </cell>
          <cell r="Q66">
            <v>9.195402298850581</v>
          </cell>
          <cell r="R66">
            <v>-4.426559356136821</v>
          </cell>
        </row>
        <row r="67">
          <cell r="B67">
            <v>4019</v>
          </cell>
          <cell r="P67">
            <v>-1575</v>
          </cell>
          <cell r="Q67">
            <v>-20.623281393217226</v>
          </cell>
          <cell r="R67">
            <v>8.283838699593616</v>
          </cell>
        </row>
        <row r="68">
          <cell r="B68">
            <v>1722</v>
          </cell>
          <cell r="P68">
            <v>-2109</v>
          </cell>
          <cell r="Q68">
            <v>-28.15516624955309</v>
          </cell>
          <cell r="R68">
            <v>21.53008769277291</v>
          </cell>
        </row>
      </sheetData>
      <sheetData sheetId="1">
        <row r="26">
          <cell r="P26" t="str">
            <v>-</v>
          </cell>
        </row>
        <row r="49">
          <cell r="B49">
            <v>13.469013006886</v>
          </cell>
          <cell r="Q49">
            <v>0.5999999999999996</v>
          </cell>
          <cell r="R49">
            <v>1.0999999999999996</v>
          </cell>
        </row>
        <row r="50">
          <cell r="B50">
            <v>17604</v>
          </cell>
          <cell r="P50">
            <v>891</v>
          </cell>
          <cell r="Q50">
            <v>5.331179321486275</v>
          </cell>
          <cell r="R50">
            <v>9.716422561545656</v>
          </cell>
        </row>
        <row r="51">
          <cell r="B51">
            <v>1644</v>
          </cell>
          <cell r="P51">
            <v>15</v>
          </cell>
          <cell r="Q51">
            <v>0.9208103130755205</v>
          </cell>
          <cell r="R51">
            <v>6.8226120857699755</v>
          </cell>
        </row>
        <row r="52">
          <cell r="B52">
            <v>2912</v>
          </cell>
          <cell r="P52">
            <v>108</v>
          </cell>
          <cell r="Q52">
            <v>3.85164051355207</v>
          </cell>
          <cell r="R52">
            <v>8.575689783743485</v>
          </cell>
        </row>
        <row r="53">
          <cell r="B53">
            <v>5216</v>
          </cell>
          <cell r="P53">
            <v>300</v>
          </cell>
          <cell r="Q53">
            <v>6.10252237591537</v>
          </cell>
          <cell r="R53">
            <v>8.757297748123435</v>
          </cell>
        </row>
        <row r="54">
          <cell r="B54">
            <v>9500</v>
          </cell>
          <cell r="P54">
            <v>571</v>
          </cell>
          <cell r="Q54">
            <v>6.394893045133827</v>
          </cell>
          <cell r="R54">
            <v>9.032480201997004</v>
          </cell>
        </row>
        <row r="55">
          <cell r="B55">
            <v>8104</v>
          </cell>
          <cell r="P55">
            <v>320</v>
          </cell>
          <cell r="Q55">
            <v>4.110996916752313</v>
          </cell>
          <cell r="R55">
            <v>10.52918712493181</v>
          </cell>
        </row>
        <row r="58">
          <cell r="B58">
            <v>7980</v>
          </cell>
          <cell r="P58">
            <v>305</v>
          </cell>
          <cell r="Q58">
            <v>3.9739413680781865</v>
          </cell>
          <cell r="R58">
            <v>9.796367638965322</v>
          </cell>
        </row>
        <row r="59">
          <cell r="B59">
            <v>744</v>
          </cell>
          <cell r="P59">
            <v>43</v>
          </cell>
          <cell r="Q59">
            <v>6.134094151212551</v>
          </cell>
          <cell r="R59">
            <v>11.7117117117117</v>
          </cell>
        </row>
        <row r="60">
          <cell r="B60">
            <v>5284</v>
          </cell>
          <cell r="P60">
            <v>242</v>
          </cell>
          <cell r="Q60">
            <v>4.799682665608884</v>
          </cell>
          <cell r="R60">
            <v>31.181727904667326</v>
          </cell>
        </row>
        <row r="61">
          <cell r="B61">
            <v>46</v>
          </cell>
          <cell r="P61">
            <v>368</v>
          </cell>
          <cell r="Q61">
            <v>6.767193821257815</v>
          </cell>
          <cell r="R61">
            <v>6.743632032252153</v>
          </cell>
        </row>
        <row r="62">
          <cell r="B62">
            <v>5760</v>
          </cell>
        </row>
        <row r="63">
          <cell r="B63">
            <v>5591</v>
          </cell>
          <cell r="P63">
            <v>246</v>
          </cell>
          <cell r="Q63">
            <v>4.602432179607121</v>
          </cell>
          <cell r="R63">
            <v>16.62494785148101</v>
          </cell>
        </row>
        <row r="64">
          <cell r="B64">
            <v>2019</v>
          </cell>
          <cell r="P64">
            <v>-292</v>
          </cell>
          <cell r="Q64">
            <v>-12.635222847252265</v>
          </cell>
          <cell r="R64">
            <v>-9.82581509602501</v>
          </cell>
        </row>
        <row r="65">
          <cell r="B65">
            <v>197</v>
          </cell>
          <cell r="P65">
            <v>8</v>
          </cell>
          <cell r="Q65">
            <v>4.232804232804227</v>
          </cell>
          <cell r="R65">
            <v>-12.83185840707965</v>
          </cell>
        </row>
        <row r="66">
          <cell r="B66">
            <v>1128</v>
          </cell>
          <cell r="P66">
            <v>-320</v>
          </cell>
          <cell r="Q66">
            <v>-22.09944751381215</v>
          </cell>
          <cell r="R66">
            <v>0.9847806624888165</v>
          </cell>
        </row>
        <row r="67">
          <cell r="B67">
            <v>1225</v>
          </cell>
          <cell r="P67">
            <v>59</v>
          </cell>
          <cell r="Q67">
            <v>5.060034305317316</v>
          </cell>
          <cell r="R67">
            <v>15.894039735099327</v>
          </cell>
        </row>
        <row r="68">
          <cell r="B68">
            <v>725</v>
          </cell>
          <cell r="P68">
            <v>6</v>
          </cell>
          <cell r="Q68">
            <v>0.8344923504867836</v>
          </cell>
          <cell r="R68">
            <v>-8.343868520859672</v>
          </cell>
        </row>
      </sheetData>
      <sheetData sheetId="2">
        <row r="26">
          <cell r="P26" t="str">
            <v>-</v>
          </cell>
        </row>
        <row r="49">
          <cell r="B49">
            <v>18.680434782608696</v>
          </cell>
          <cell r="Q49">
            <v>0.6000000000000014</v>
          </cell>
          <cell r="R49">
            <v>0.6000000000000014</v>
          </cell>
        </row>
        <row r="50">
          <cell r="B50">
            <v>17186</v>
          </cell>
          <cell r="P50">
            <v>860</v>
          </cell>
          <cell r="Q50">
            <v>5.267671199313966</v>
          </cell>
          <cell r="R50">
            <v>5.578080845312684</v>
          </cell>
        </row>
        <row r="51">
          <cell r="B51">
            <v>1649</v>
          </cell>
          <cell r="P51">
            <v>40</v>
          </cell>
          <cell r="Q51">
            <v>2.4860161591050485</v>
          </cell>
          <cell r="R51">
            <v>7.356770833333329</v>
          </cell>
        </row>
        <row r="52">
          <cell r="B52">
            <v>2633</v>
          </cell>
          <cell r="P52">
            <v>113</v>
          </cell>
          <cell r="Q52">
            <v>4.484126984126988</v>
          </cell>
          <cell r="R52">
            <v>4.153481012658219</v>
          </cell>
        </row>
        <row r="53">
          <cell r="B53">
            <v>5634</v>
          </cell>
          <cell r="P53">
            <v>302</v>
          </cell>
          <cell r="Q53">
            <v>5.663915978994737</v>
          </cell>
          <cell r="R53">
            <v>4.178994082840234</v>
          </cell>
        </row>
        <row r="54">
          <cell r="B54">
            <v>9500</v>
          </cell>
          <cell r="P54">
            <v>610</v>
          </cell>
          <cell r="Q54">
            <v>6.86164229471315</v>
          </cell>
          <cell r="R54">
            <v>6.837606837606842</v>
          </cell>
        </row>
        <row r="55">
          <cell r="B55">
            <v>7686</v>
          </cell>
          <cell r="P55">
            <v>250</v>
          </cell>
          <cell r="Q55">
            <v>3.362022592791817</v>
          </cell>
          <cell r="R55">
            <v>4.061738424045487</v>
          </cell>
        </row>
        <row r="58">
          <cell r="B58">
            <v>8373</v>
          </cell>
          <cell r="P58">
            <v>319</v>
          </cell>
          <cell r="Q58">
            <v>3.9607648373479094</v>
          </cell>
          <cell r="R58">
            <v>4.064131245339311</v>
          </cell>
        </row>
        <row r="59">
          <cell r="B59">
            <v>383</v>
          </cell>
          <cell r="P59">
            <v>11</v>
          </cell>
          <cell r="Q59">
            <v>2.9569892473118244</v>
          </cell>
          <cell r="R59">
            <v>26.402640264026417</v>
          </cell>
        </row>
        <row r="60">
          <cell r="B60">
            <v>6561</v>
          </cell>
          <cell r="P60">
            <v>335</v>
          </cell>
          <cell r="Q60">
            <v>5.380661741085774</v>
          </cell>
          <cell r="R60">
            <v>29.792284866468833</v>
          </cell>
        </row>
        <row r="61">
          <cell r="B61">
            <v>30</v>
          </cell>
          <cell r="P61">
            <v>193</v>
          </cell>
          <cell r="Q61">
            <v>4.681057482415716</v>
          </cell>
          <cell r="R61">
            <v>4.58323438613156</v>
          </cell>
        </row>
        <row r="62">
          <cell r="B62">
            <v>4286</v>
          </cell>
        </row>
        <row r="63">
          <cell r="B63">
            <v>6568</v>
          </cell>
          <cell r="P63">
            <v>200</v>
          </cell>
          <cell r="Q63">
            <v>3.1407035175879514</v>
          </cell>
          <cell r="R63">
            <v>12.024560805048608</v>
          </cell>
        </row>
        <row r="64">
          <cell r="B64">
            <v>1763</v>
          </cell>
          <cell r="P64">
            <v>-184</v>
          </cell>
          <cell r="Q64">
            <v>-9.450436569080637</v>
          </cell>
          <cell r="R64">
            <v>-17.11330512458862</v>
          </cell>
        </row>
        <row r="65">
          <cell r="B65">
            <v>136</v>
          </cell>
          <cell r="P65">
            <v>9</v>
          </cell>
          <cell r="Q65">
            <v>7.086614173228355</v>
          </cell>
          <cell r="R65">
            <v>-29.896907216494853</v>
          </cell>
        </row>
        <row r="66">
          <cell r="B66">
            <v>903</v>
          </cell>
          <cell r="P66">
            <v>-188</v>
          </cell>
          <cell r="Q66">
            <v>-17.231897341888185</v>
          </cell>
          <cell r="R66">
            <v>4.152249134948093</v>
          </cell>
        </row>
        <row r="67">
          <cell r="B67">
            <v>831</v>
          </cell>
          <cell r="P67">
            <v>-356</v>
          </cell>
          <cell r="Q67">
            <v>-29.991575400168486</v>
          </cell>
          <cell r="R67">
            <v>-18.529411764705884</v>
          </cell>
        </row>
        <row r="68">
          <cell r="B68">
            <v>286</v>
          </cell>
          <cell r="P68">
            <v>-331</v>
          </cell>
          <cell r="Q68">
            <v>-53.646677471636956</v>
          </cell>
          <cell r="R68">
            <v>-40.90909090909091</v>
          </cell>
        </row>
      </sheetData>
      <sheetData sheetId="3">
        <row r="26">
          <cell r="P26" t="str">
            <v>-</v>
          </cell>
        </row>
        <row r="40">
          <cell r="Q40">
            <v>3.3579012472940946</v>
          </cell>
          <cell r="R40">
            <v>15.772306093583111</v>
          </cell>
        </row>
        <row r="41">
          <cell r="Q41">
            <v>34.155013036264506</v>
          </cell>
          <cell r="R41">
            <v>5.420003725088463</v>
          </cell>
        </row>
        <row r="42">
          <cell r="Q42">
            <v>5.182072829131656</v>
          </cell>
          <cell r="R42">
            <v>-1.5727391874180796</v>
          </cell>
        </row>
        <row r="43">
          <cell r="Q43">
            <v>-5.554795457654947</v>
          </cell>
          <cell r="R43">
            <v>-8.082556591211727</v>
          </cell>
        </row>
        <row r="44">
          <cell r="Q44">
            <v>8.122448979591852</v>
          </cell>
          <cell r="R44">
            <v>3.2614345114345014</v>
          </cell>
        </row>
        <row r="45">
          <cell r="Q45">
            <v>40.522164808267604</v>
          </cell>
          <cell r="R45">
            <v>28.98152770843734</v>
          </cell>
        </row>
        <row r="49">
          <cell r="B49">
            <v>18.65185752585216</v>
          </cell>
          <cell r="Q49">
            <v>0.3000000000000007</v>
          </cell>
          <cell r="R49">
            <v>1</v>
          </cell>
        </row>
        <row r="50">
          <cell r="B50">
            <v>97400</v>
          </cell>
          <cell r="P50">
            <v>3485</v>
          </cell>
          <cell r="Q50">
            <v>3.7108023212479395</v>
          </cell>
          <cell r="R50">
            <v>7.689756205428708</v>
          </cell>
        </row>
        <row r="51">
          <cell r="B51">
            <v>10204</v>
          </cell>
          <cell r="P51">
            <v>83</v>
          </cell>
          <cell r="Q51">
            <v>0.820077067483453</v>
          </cell>
          <cell r="R51">
            <v>7.8418938913549</v>
          </cell>
        </row>
        <row r="52">
          <cell r="B52">
            <v>16715</v>
          </cell>
          <cell r="P52">
            <v>404</v>
          </cell>
          <cell r="Q52">
            <v>2.4768561093740544</v>
          </cell>
          <cell r="R52">
            <v>8.257772020725398</v>
          </cell>
        </row>
        <row r="53">
          <cell r="B53">
            <v>29268</v>
          </cell>
          <cell r="P53">
            <v>1134</v>
          </cell>
          <cell r="Q53">
            <v>4.030710172744719</v>
          </cell>
          <cell r="R53">
            <v>8.223635556870292</v>
          </cell>
        </row>
        <row r="54">
          <cell r="B54">
            <v>54482</v>
          </cell>
          <cell r="P54">
            <v>2359</v>
          </cell>
          <cell r="Q54">
            <v>4.525833125491616</v>
          </cell>
          <cell r="R54">
            <v>7.018405390009619</v>
          </cell>
        </row>
        <row r="55">
          <cell r="B55">
            <v>42918</v>
          </cell>
          <cell r="P55">
            <v>1126</v>
          </cell>
          <cell r="Q55">
            <v>2.6942955589586575</v>
          </cell>
          <cell r="R55">
            <v>8.554229057061917</v>
          </cell>
        </row>
        <row r="58">
          <cell r="B58">
            <v>46885</v>
          </cell>
          <cell r="P58">
            <v>1160</v>
          </cell>
          <cell r="Q58">
            <v>2.536905412793871</v>
          </cell>
          <cell r="R58">
            <v>6.977434001870989</v>
          </cell>
        </row>
        <row r="59">
          <cell r="B59">
            <v>2781</v>
          </cell>
          <cell r="P59">
            <v>90</v>
          </cell>
          <cell r="Q59">
            <v>3.344481605351163</v>
          </cell>
          <cell r="R59">
            <v>16.311166875784195</v>
          </cell>
        </row>
        <row r="60">
          <cell r="B60">
            <v>38012</v>
          </cell>
          <cell r="P60">
            <v>1350</v>
          </cell>
          <cell r="Q60">
            <v>3.6822868365064636</v>
          </cell>
          <cell r="R60">
            <v>27.207014256073876</v>
          </cell>
        </row>
        <row r="61">
          <cell r="B61">
            <v>157</v>
          </cell>
          <cell r="P61">
            <v>1124</v>
          </cell>
          <cell r="Q61">
            <v>5.142517271354715</v>
          </cell>
          <cell r="R61">
            <v>5.025485111329696</v>
          </cell>
        </row>
        <row r="62">
          <cell r="B62">
            <v>22824</v>
          </cell>
        </row>
        <row r="63">
          <cell r="B63">
            <v>40951</v>
          </cell>
          <cell r="P63">
            <v>844</v>
          </cell>
        </row>
        <row r="64">
          <cell r="B64">
            <v>8980</v>
          </cell>
          <cell r="P64">
            <v>-2340</v>
          </cell>
        </row>
        <row r="65">
          <cell r="B65">
            <v>808</v>
          </cell>
          <cell r="P65">
            <v>57</v>
          </cell>
        </row>
        <row r="66">
          <cell r="B66">
            <v>5495</v>
          </cell>
          <cell r="P66">
            <v>-1408</v>
          </cell>
        </row>
        <row r="67">
          <cell r="B67">
            <v>6075</v>
          </cell>
          <cell r="P67">
            <v>-1872</v>
          </cell>
        </row>
        <row r="68">
          <cell r="B68">
            <v>2733</v>
          </cell>
          <cell r="P68">
            <v>-2434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B18" sqref="B18"/>
    </sheetView>
  </sheetViews>
  <sheetFormatPr defaultColWidth="9.00390625" defaultRowHeight="12.75"/>
  <cols>
    <col min="1" max="1" width="43.625" style="0" customWidth="1"/>
    <col min="2" max="2" width="10.625" style="0" customWidth="1"/>
    <col min="3" max="3" width="9.875" style="0" customWidth="1"/>
    <col min="4" max="4" width="8.875" style="0" customWidth="1"/>
    <col min="5" max="5" width="11.625" style="0" customWidth="1"/>
  </cols>
  <sheetData>
    <row r="1" spans="1:5" ht="43.5" customHeight="1">
      <c r="A1" s="34" t="s">
        <v>27</v>
      </c>
      <c r="B1" s="34"/>
      <c r="C1" s="34"/>
      <c r="D1" s="34"/>
      <c r="E1" s="34"/>
    </row>
    <row r="2" spans="1:5" ht="15.75">
      <c r="A2" s="35" t="s">
        <v>28</v>
      </c>
      <c r="B2" s="35"/>
      <c r="C2" s="35"/>
      <c r="D2" s="35"/>
      <c r="E2" s="35"/>
    </row>
    <row r="4" spans="1:5" ht="18.75" customHeight="1">
      <c r="A4" s="36" t="s">
        <v>0</v>
      </c>
      <c r="B4" s="43" t="s">
        <v>29</v>
      </c>
      <c r="C4" s="40" t="s">
        <v>12</v>
      </c>
      <c r="D4" s="41"/>
      <c r="E4" s="42"/>
    </row>
    <row r="5" spans="1:5" ht="51" customHeight="1">
      <c r="A5" s="37"/>
      <c r="B5" s="44"/>
      <c r="C5" s="38" t="s">
        <v>14</v>
      </c>
      <c r="D5" s="39"/>
      <c r="E5" s="6" t="s">
        <v>13</v>
      </c>
    </row>
    <row r="6" spans="1:5" ht="15.75" customHeight="1">
      <c r="A6" s="36"/>
      <c r="B6" s="28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20</v>
      </c>
      <c r="B7" s="11">
        <f>'[1]regio'!$B$50</f>
        <v>97400</v>
      </c>
      <c r="C7" s="12">
        <f>'[1]regio'!P50</f>
        <v>3485</v>
      </c>
      <c r="D7" s="13">
        <f>'[1]regio'!Q50</f>
        <v>3.7108023212479395</v>
      </c>
      <c r="E7" s="13">
        <f>'[1]regio'!R50</f>
        <v>7.689756205428708</v>
      </c>
      <c r="F7" s="3"/>
    </row>
    <row r="8" spans="1:5" s="4" customFormat="1" ht="20.25" customHeight="1">
      <c r="A8" s="25" t="s">
        <v>21</v>
      </c>
      <c r="B8" s="14">
        <f>'[1]regio'!$B$49</f>
        <v>18.65185752585216</v>
      </c>
      <c r="C8" s="27" t="str">
        <f>'[1]regio'!P$26</f>
        <v>-</v>
      </c>
      <c r="D8" s="15">
        <f>'[1]regio'!Q49</f>
        <v>0.3000000000000007</v>
      </c>
      <c r="E8" s="15">
        <f>'[1]regio'!R49</f>
        <v>1</v>
      </c>
    </row>
    <row r="9" spans="1:5" s="4" customFormat="1" ht="17.25" customHeight="1">
      <c r="A9" s="8" t="s">
        <v>22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'[1]regio'!$B51</f>
        <v>10204</v>
      </c>
      <c r="C10" s="19">
        <f>'[1]regio'!P51</f>
        <v>83</v>
      </c>
      <c r="D10" s="20">
        <f>'[1]regio'!Q51</f>
        <v>0.820077067483453</v>
      </c>
      <c r="E10" s="20">
        <f>'[1]regio'!R51</f>
        <v>7.8418938913549</v>
      </c>
    </row>
    <row r="11" spans="1:8" s="1" customFormat="1" ht="15.75">
      <c r="A11" s="10" t="s">
        <v>15</v>
      </c>
      <c r="B11" s="21">
        <f>'[1]regio'!$B52</f>
        <v>16715</v>
      </c>
      <c r="C11" s="22">
        <f>'[1]regio'!P52</f>
        <v>404</v>
      </c>
      <c r="D11" s="23">
        <f>'[1]regio'!Q52</f>
        <v>2.4768561093740544</v>
      </c>
      <c r="E11" s="23">
        <f>'[1]regio'!R52</f>
        <v>8.257772020725398</v>
      </c>
      <c r="H11" s="1" t="s">
        <v>19</v>
      </c>
    </row>
    <row r="12" spans="1:5" s="1" customFormat="1" ht="15.75">
      <c r="A12" s="9" t="s">
        <v>16</v>
      </c>
      <c r="B12" s="18">
        <f>'[1]regio'!$B53</f>
        <v>29268</v>
      </c>
      <c r="C12" s="19">
        <f>'[1]regio'!P53</f>
        <v>1134</v>
      </c>
      <c r="D12" s="20">
        <f>'[1]regio'!Q53</f>
        <v>4.030710172744719</v>
      </c>
      <c r="E12" s="20">
        <f>'[1]regio'!R53</f>
        <v>8.223635556870292</v>
      </c>
    </row>
    <row r="13" spans="1:6" s="1" customFormat="1" ht="15.75">
      <c r="A13" s="10" t="s">
        <v>2</v>
      </c>
      <c r="B13" s="21">
        <f>'[1]regio'!$B54</f>
        <v>54482</v>
      </c>
      <c r="C13" s="22">
        <f>'[1]regio'!P54</f>
        <v>2359</v>
      </c>
      <c r="D13" s="23">
        <f>'[1]regio'!Q54</f>
        <v>4.525833125491616</v>
      </c>
      <c r="E13" s="23">
        <f>'[1]regio'!R54</f>
        <v>7.018405390009619</v>
      </c>
      <c r="F13" s="2">
        <f>SUM(B13:B14)</f>
        <v>97400</v>
      </c>
    </row>
    <row r="14" spans="1:6" s="1" customFormat="1" ht="15.75">
      <c r="A14" s="9" t="s">
        <v>3</v>
      </c>
      <c r="B14" s="18">
        <f>'[1]regio'!$B55</f>
        <v>42918</v>
      </c>
      <c r="C14" s="19">
        <f>'[1]regio'!P55</f>
        <v>1126</v>
      </c>
      <c r="D14" s="20">
        <f>'[1]regio'!Q55</f>
        <v>2.6942955589586575</v>
      </c>
      <c r="E14" s="20">
        <f>'[1]regio'!R55</f>
        <v>8.554229057061917</v>
      </c>
      <c r="F14" s="2"/>
    </row>
    <row r="15" spans="1:5" s="1" customFormat="1" ht="15.75">
      <c r="A15" s="10" t="s">
        <v>23</v>
      </c>
      <c r="B15" s="21">
        <f>'[1]regio'!B58</f>
        <v>46885</v>
      </c>
      <c r="C15" s="22">
        <f>'[1]regio'!P58</f>
        <v>1160</v>
      </c>
      <c r="D15" s="23">
        <f>'[1]regio'!Q58</f>
        <v>2.536905412793871</v>
      </c>
      <c r="E15" s="23">
        <f>'[1]regio'!R58</f>
        <v>6.977434001870989</v>
      </c>
    </row>
    <row r="16" spans="1:5" s="1" customFormat="1" ht="15.75">
      <c r="A16" s="9" t="s">
        <v>4</v>
      </c>
      <c r="B16" s="18">
        <f>'[1]regio'!B59</f>
        <v>2781</v>
      </c>
      <c r="C16" s="19">
        <f>'[1]regio'!P59</f>
        <v>90</v>
      </c>
      <c r="D16" s="20">
        <f>'[1]regio'!Q59</f>
        <v>3.344481605351163</v>
      </c>
      <c r="E16" s="20">
        <f>'[1]regio'!R59</f>
        <v>16.311166875784195</v>
      </c>
    </row>
    <row r="17" spans="1:5" s="1" customFormat="1" ht="15.75">
      <c r="A17" s="10" t="s">
        <v>17</v>
      </c>
      <c r="B17" s="21">
        <f>'[1]regio'!B60</f>
        <v>38012</v>
      </c>
      <c r="C17" s="22">
        <f>'[1]regio'!P60</f>
        <v>1350</v>
      </c>
      <c r="D17" s="23">
        <f>'[1]regio'!Q60</f>
        <v>3.6822868365064636</v>
      </c>
      <c r="E17" s="23">
        <f>'[1]regio'!R60</f>
        <v>27.207014256073876</v>
      </c>
    </row>
    <row r="18" spans="1:5" s="1" customFormat="1" ht="15.75">
      <c r="A18" s="9" t="s">
        <v>18</v>
      </c>
      <c r="B18" s="18">
        <f>'[1]regio'!B63</f>
        <v>40951</v>
      </c>
      <c r="C18" s="19">
        <f>'[1]regio'!P63</f>
        <v>844</v>
      </c>
      <c r="D18" s="20">
        <f>'[1]regio'!Q40</f>
        <v>3.3579012472940946</v>
      </c>
      <c r="E18" s="20">
        <f>'[1]regio'!R40</f>
        <v>15.772306093583111</v>
      </c>
    </row>
    <row r="19" spans="1:5" s="1" customFormat="1" ht="15.75">
      <c r="A19" s="10" t="s">
        <v>5</v>
      </c>
      <c r="B19" s="21">
        <f>'[1]regio'!B64</f>
        <v>8980</v>
      </c>
      <c r="C19" s="22">
        <f>'[1]regio'!P64</f>
        <v>-2340</v>
      </c>
      <c r="D19" s="23">
        <f>'[1]regio'!Q41</f>
        <v>34.155013036264506</v>
      </c>
      <c r="E19" s="23">
        <f>'[1]regio'!R41</f>
        <v>5.420003725088463</v>
      </c>
    </row>
    <row r="20" spans="1:5" s="1" customFormat="1" ht="15.75">
      <c r="A20" s="9" t="s">
        <v>6</v>
      </c>
      <c r="B20" s="18">
        <f>'[1]regio'!B65</f>
        <v>808</v>
      </c>
      <c r="C20" s="19">
        <f>'[1]regio'!P65</f>
        <v>57</v>
      </c>
      <c r="D20" s="20">
        <f>'[1]regio'!Q42</f>
        <v>5.182072829131656</v>
      </c>
      <c r="E20" s="20">
        <f>'[1]regio'!R42</f>
        <v>-1.5727391874180796</v>
      </c>
    </row>
    <row r="21" spans="1:5" s="1" customFormat="1" ht="15.75">
      <c r="A21" s="10" t="s">
        <v>7</v>
      </c>
      <c r="B21" s="21">
        <f>'[1]regio'!B66</f>
        <v>5495</v>
      </c>
      <c r="C21" s="22">
        <f>'[1]regio'!P66</f>
        <v>-1408</v>
      </c>
      <c r="D21" s="23">
        <f>'[1]regio'!Q43</f>
        <v>-5.554795457654947</v>
      </c>
      <c r="E21" s="23">
        <f>'[1]regio'!R43</f>
        <v>-8.082556591211727</v>
      </c>
    </row>
    <row r="22" spans="1:5" s="1" customFormat="1" ht="15.75">
      <c r="A22" s="9" t="s">
        <v>8</v>
      </c>
      <c r="B22" s="18">
        <f>'[1]regio'!B67</f>
        <v>6075</v>
      </c>
      <c r="C22" s="19">
        <f>'[1]regio'!P67</f>
        <v>-1872</v>
      </c>
      <c r="D22" s="20">
        <f>'[1]regio'!Q44</f>
        <v>8.122448979591852</v>
      </c>
      <c r="E22" s="20">
        <f>'[1]regio'!R44</f>
        <v>3.2614345114345014</v>
      </c>
    </row>
    <row r="23" spans="1:5" s="1" customFormat="1" ht="15.75">
      <c r="A23" s="10" t="s">
        <v>9</v>
      </c>
      <c r="B23" s="21">
        <f>'[1]regio'!B68</f>
        <v>2733</v>
      </c>
      <c r="C23" s="22">
        <f>'[1]regio'!P68</f>
        <v>-2434</v>
      </c>
      <c r="D23" s="23">
        <f>'[1]regio'!Q45</f>
        <v>40.522164808267604</v>
      </c>
      <c r="E23" s="23">
        <f>'[1]regio'!R45</f>
        <v>28.98152770843734</v>
      </c>
    </row>
    <row r="24" spans="1:5" s="1" customFormat="1" ht="15.75">
      <c r="A24" s="30" t="s">
        <v>30</v>
      </c>
      <c r="B24" s="31">
        <f>'[1]regio'!B61+'[1]regio'!B62</f>
        <v>22981</v>
      </c>
      <c r="C24" s="32">
        <f>'[1]regio'!P61</f>
        <v>1124</v>
      </c>
      <c r="D24" s="33">
        <f>'[1]regio'!Q61</f>
        <v>5.142517271354715</v>
      </c>
      <c r="E24" s="33">
        <f>'[1]regio'!R61</f>
        <v>5.025485111329696</v>
      </c>
    </row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>
      <c r="B33" s="5"/>
    </row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</sheetData>
  <mergeCells count="6"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77" bottom="0.984251968503937" header="0.36" footer="0.5118110236220472"/>
  <pageSetup horizontalDpi="600" verticalDpi="600" orientation="landscape" paperSize="9" r:id="rId1"/>
  <headerFooter alignWithMargins="0">
    <oddHeader>&amp;R&amp;"Times New Roman,Dőlt"1.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B17" sqref="B17"/>
    </sheetView>
  </sheetViews>
  <sheetFormatPr defaultColWidth="9.00390625" defaultRowHeight="12.75"/>
  <cols>
    <col min="1" max="1" width="39.00390625" style="0" customWidth="1"/>
    <col min="2" max="2" width="12.00390625" style="0" customWidth="1"/>
    <col min="3" max="3" width="9.875" style="0" customWidth="1"/>
    <col min="4" max="4" width="8.875" style="0" customWidth="1"/>
    <col min="5" max="5" width="12.125" style="0" customWidth="1"/>
  </cols>
  <sheetData>
    <row r="1" spans="1:5" ht="43.5" customHeight="1">
      <c r="A1" s="34" t="s">
        <v>26</v>
      </c>
      <c r="B1" s="34"/>
      <c r="C1" s="34"/>
      <c r="D1" s="34"/>
      <c r="E1" s="34"/>
    </row>
    <row r="2" spans="1:5" ht="15.75">
      <c r="A2" s="35" t="s">
        <v>28</v>
      </c>
      <c r="B2" s="35"/>
      <c r="C2" s="35"/>
      <c r="D2" s="35"/>
      <c r="E2" s="35"/>
    </row>
    <row r="4" spans="1:5" ht="18.75" customHeight="1">
      <c r="A4" s="36" t="s">
        <v>0</v>
      </c>
      <c r="B4" s="43" t="s">
        <v>29</v>
      </c>
      <c r="C4" s="40" t="s">
        <v>12</v>
      </c>
      <c r="D4" s="41"/>
      <c r="E4" s="42"/>
    </row>
    <row r="5" spans="1:5" ht="51.75" customHeight="1">
      <c r="A5" s="37"/>
      <c r="B5" s="44"/>
      <c r="C5" s="38" t="s">
        <v>14</v>
      </c>
      <c r="D5" s="39"/>
      <c r="E5" s="6" t="s">
        <v>13</v>
      </c>
    </row>
    <row r="6" spans="1:5" ht="21" customHeight="1">
      <c r="A6" s="36"/>
      <c r="B6" s="29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20</v>
      </c>
      <c r="B7" s="11">
        <f>'[1]borsod'!$B$50</f>
        <v>62610</v>
      </c>
      <c r="C7" s="12">
        <f>'[1]borsod'!P50</f>
        <v>1734</v>
      </c>
      <c r="D7" s="13">
        <f>'[1]borsod'!Q50</f>
        <v>2.8484131677508344</v>
      </c>
      <c r="E7" s="13">
        <f>'[1]borsod'!R50</f>
        <v>7.721688861360576</v>
      </c>
      <c r="F7" s="3"/>
    </row>
    <row r="8" spans="1:5" s="4" customFormat="1" ht="20.25" customHeight="1">
      <c r="A8" s="25" t="s">
        <v>21</v>
      </c>
      <c r="B8" s="14">
        <f>'[1]borsod'!$B$49</f>
        <v>20.90484140233723</v>
      </c>
      <c r="C8" s="15" t="str">
        <f>'[1]borsod'!P$26</f>
        <v>-</v>
      </c>
      <c r="D8" s="15">
        <f>'[1]borsod'!$Q49</f>
        <v>0.09999999999999787</v>
      </c>
      <c r="E8" s="15">
        <f>'[1]borsod'!R49</f>
        <v>1</v>
      </c>
    </row>
    <row r="9" spans="1:5" s="4" customFormat="1" ht="17.25" customHeight="1">
      <c r="A9" s="8" t="s">
        <v>22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'[1]borsod'!$B51</f>
        <v>6911</v>
      </c>
      <c r="C10" s="19">
        <f>'[1]borsod'!P51</f>
        <v>28</v>
      </c>
      <c r="D10" s="20">
        <f>'[1]borsod'!Q51</f>
        <v>0.4067993607438609</v>
      </c>
      <c r="E10" s="20">
        <f>'[1]borsod'!R51</f>
        <v>8.204164709566314</v>
      </c>
    </row>
    <row r="11" spans="1:8" s="1" customFormat="1" ht="15.75">
      <c r="A11" s="10" t="s">
        <v>15</v>
      </c>
      <c r="B11" s="21">
        <f>'[1]borsod'!$B52</f>
        <v>11170</v>
      </c>
      <c r="C11" s="22">
        <f>'[1]borsod'!P52</f>
        <v>183</v>
      </c>
      <c r="D11" s="23">
        <f>'[1]borsod'!Q52</f>
        <v>1.6656048056794361</v>
      </c>
      <c r="E11" s="23">
        <f>'[1]borsod'!R52</f>
        <v>9.188660801564026</v>
      </c>
      <c r="H11" s="1" t="s">
        <v>19</v>
      </c>
    </row>
    <row r="12" spans="1:5" s="1" customFormat="1" ht="15.75">
      <c r="A12" s="9" t="s">
        <v>16</v>
      </c>
      <c r="B12" s="18">
        <f>'[1]borsod'!$B53</f>
        <v>18418</v>
      </c>
      <c r="C12" s="19">
        <f>'[1]borsod'!P53</f>
        <v>532</v>
      </c>
      <c r="D12" s="20">
        <f>'[1]borsod'!Q53</f>
        <v>2.9743933802974425</v>
      </c>
      <c r="E12" s="20">
        <f>'[1]borsod'!R53</f>
        <v>9.370546318289797</v>
      </c>
    </row>
    <row r="13" spans="1:6" s="1" customFormat="1" ht="15.75">
      <c r="A13" s="10" t="s">
        <v>2</v>
      </c>
      <c r="B13" s="21">
        <f>'[1]borsod'!$B54</f>
        <v>35482</v>
      </c>
      <c r="C13" s="22">
        <f>'[1]borsod'!P54</f>
        <v>1178</v>
      </c>
      <c r="D13" s="23">
        <f>'[1]borsod'!Q54</f>
        <v>3.4340018656716467</v>
      </c>
      <c r="E13" s="23">
        <f>'[1]borsod'!R54</f>
        <v>6.5397549843862635</v>
      </c>
      <c r="F13" s="2">
        <f>SUM(B13:B14)</f>
        <v>62610</v>
      </c>
    </row>
    <row r="14" spans="1:6" s="1" customFormat="1" ht="15.75">
      <c r="A14" s="9" t="s">
        <v>3</v>
      </c>
      <c r="B14" s="18">
        <f>'[1]borsod'!$B55</f>
        <v>27128</v>
      </c>
      <c r="C14" s="19">
        <f>'[1]borsod'!P55</f>
        <v>556</v>
      </c>
      <c r="D14" s="20">
        <f>'[1]borsod'!Q55</f>
        <v>2.092428119825371</v>
      </c>
      <c r="E14" s="20">
        <f>'[1]borsod'!R55</f>
        <v>9.307760496413891</v>
      </c>
      <c r="F14" s="2"/>
    </row>
    <row r="15" spans="1:5" s="1" customFormat="1" ht="15.75">
      <c r="A15" s="10" t="s">
        <v>23</v>
      </c>
      <c r="B15" s="21">
        <f>'[1]borsod'!$B58</f>
        <v>30532</v>
      </c>
      <c r="C15" s="22">
        <f>'[1]borsod'!P58</f>
        <v>536</v>
      </c>
      <c r="D15" s="23">
        <f>'[1]borsod'!Q58</f>
        <v>1.7869049206560987</v>
      </c>
      <c r="E15" s="23">
        <f>'[1]borsod'!R58</f>
        <v>7.080980605337899</v>
      </c>
    </row>
    <row r="16" spans="1:5" s="1" customFormat="1" ht="15.75">
      <c r="A16" s="9" t="s">
        <v>4</v>
      </c>
      <c r="B16" s="18">
        <f>'[1]borsod'!$B59</f>
        <v>1654</v>
      </c>
      <c r="C16" s="19">
        <f>'[1]borsod'!P59</f>
        <v>36</v>
      </c>
      <c r="D16" s="20">
        <f>'[1]borsod'!Q59</f>
        <v>2.2249690976514245</v>
      </c>
      <c r="E16" s="20">
        <f>'[1]borsod'!R59</f>
        <v>16.31504922644163</v>
      </c>
    </row>
    <row r="17" spans="1:5" s="1" customFormat="1" ht="15.75">
      <c r="A17" s="10" t="s">
        <v>17</v>
      </c>
      <c r="B17" s="21">
        <f>'[1]borsod'!$B60</f>
        <v>26167</v>
      </c>
      <c r="C17" s="22">
        <f>'[1]borsod'!P60</f>
        <v>773</v>
      </c>
      <c r="D17" s="23">
        <f>'[1]borsod'!Q60</f>
        <v>3.0440261479089514</v>
      </c>
      <c r="E17" s="23">
        <f>'[1]borsod'!R60</f>
        <v>25.80893312178469</v>
      </c>
    </row>
    <row r="18" spans="1:5" s="1" customFormat="1" ht="15.75">
      <c r="A18" s="9" t="s">
        <v>18</v>
      </c>
      <c r="B18" s="18">
        <f>'[1]borsod'!$B63</f>
        <v>28792</v>
      </c>
      <c r="C18" s="19">
        <f>'[1]borsod'!P63</f>
        <v>398</v>
      </c>
      <c r="D18" s="20">
        <f>'[1]borsod'!Q63</f>
        <v>4.626217964464104</v>
      </c>
      <c r="E18" s="20">
        <f>'[1]borsod'!R63</f>
        <v>1.9955300127713969</v>
      </c>
    </row>
    <row r="19" spans="1:5" s="1" customFormat="1" ht="15.75">
      <c r="A19" s="10" t="s">
        <v>5</v>
      </c>
      <c r="B19" s="21">
        <f>'[1]borsod'!$B64</f>
        <v>5198</v>
      </c>
      <c r="C19" s="22">
        <f>'[1]borsod'!P64</f>
        <v>-1864</v>
      </c>
      <c r="D19" s="23">
        <f>'[1]borsod'!Q64</f>
        <v>1.4017045854757981</v>
      </c>
      <c r="E19" s="23">
        <f>'[1]borsod'!R64</f>
        <v>15.241754723022737</v>
      </c>
    </row>
    <row r="20" spans="1:5" s="1" customFormat="1" ht="15.75">
      <c r="A20" s="9" t="s">
        <v>6</v>
      </c>
      <c r="B20" s="18">
        <f>'[1]borsod'!$B65</f>
        <v>475</v>
      </c>
      <c r="C20" s="19">
        <f>'[1]borsod'!P65</f>
        <v>40</v>
      </c>
      <c r="D20" s="20">
        <f>'[1]borsod'!Q65</f>
        <v>-26.394789011611437</v>
      </c>
      <c r="E20" s="20">
        <f>'[1]borsod'!R65</f>
        <v>-11.71875</v>
      </c>
    </row>
    <row r="21" spans="1:5" s="1" customFormat="1" ht="15.75">
      <c r="A21" s="10" t="s">
        <v>7</v>
      </c>
      <c r="B21" s="21">
        <f>'[1]borsod'!$B66</f>
        <v>3464</v>
      </c>
      <c r="C21" s="22">
        <f>'[1]borsod'!P66</f>
        <v>-900</v>
      </c>
      <c r="D21" s="23">
        <f>'[1]borsod'!Q66</f>
        <v>9.195402298850581</v>
      </c>
      <c r="E21" s="23">
        <f>'[1]borsod'!R66</f>
        <v>-4.426559356136821</v>
      </c>
    </row>
    <row r="22" spans="1:5" s="1" customFormat="1" ht="15.75">
      <c r="A22" s="9" t="s">
        <v>8</v>
      </c>
      <c r="B22" s="18">
        <f>'[1]borsod'!$B67</f>
        <v>4019</v>
      </c>
      <c r="C22" s="19">
        <f>'[1]borsod'!P67</f>
        <v>-1575</v>
      </c>
      <c r="D22" s="20">
        <f>'[1]borsod'!Q67</f>
        <v>-20.623281393217226</v>
      </c>
      <c r="E22" s="20">
        <f>'[1]borsod'!R67</f>
        <v>8.283838699593616</v>
      </c>
    </row>
    <row r="23" spans="1:5" s="1" customFormat="1" ht="15.75">
      <c r="A23" s="10" t="s">
        <v>9</v>
      </c>
      <c r="B23" s="21">
        <f>'[1]borsod'!$B68</f>
        <v>1722</v>
      </c>
      <c r="C23" s="22">
        <f>'[1]borsod'!P68</f>
        <v>-2109</v>
      </c>
      <c r="D23" s="23">
        <f>'[1]borsod'!Q68</f>
        <v>-28.15516624955309</v>
      </c>
      <c r="E23" s="23">
        <f>'[1]borsod'!R68</f>
        <v>21.53008769277291</v>
      </c>
    </row>
    <row r="24" spans="1:5" s="1" customFormat="1" ht="15.75">
      <c r="A24" s="30" t="s">
        <v>30</v>
      </c>
      <c r="B24" s="31">
        <f>'[1]borsod'!$B$61+'[1]borsod'!$B$62</f>
        <v>12859</v>
      </c>
      <c r="C24" s="32">
        <f>'[1]borsod'!P61</f>
        <v>563</v>
      </c>
      <c r="D24" s="33">
        <f>'[1]borsod'!Q61</f>
        <v>4.578724788549122</v>
      </c>
      <c r="E24" s="33">
        <f>'[1]borsod'!R61</f>
        <v>4.433769097495668</v>
      </c>
    </row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>
      <c r="B33" s="5"/>
    </row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</sheetData>
  <mergeCells count="6"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68" bottom="0.984251968503937" header="0.33" footer="0.5118110236220472"/>
  <pageSetup horizontalDpi="600" verticalDpi="600" orientation="landscape" paperSize="9" r:id="rId1"/>
  <headerFooter alignWithMargins="0">
    <oddHeader>&amp;R&amp;"Times New Roman,Dőlt"2.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D28" sqref="D28"/>
    </sheetView>
  </sheetViews>
  <sheetFormatPr defaultColWidth="9.00390625" defaultRowHeight="12.75"/>
  <cols>
    <col min="1" max="1" width="41.625" style="0" customWidth="1"/>
    <col min="2" max="2" width="12.00390625" style="0" customWidth="1"/>
    <col min="3" max="3" width="9.875" style="0" customWidth="1"/>
    <col min="4" max="4" width="8.875" style="0" customWidth="1"/>
    <col min="5" max="5" width="11.00390625" style="0" customWidth="1"/>
  </cols>
  <sheetData>
    <row r="1" spans="1:5" ht="42" customHeight="1">
      <c r="A1" s="34" t="s">
        <v>25</v>
      </c>
      <c r="B1" s="34"/>
      <c r="C1" s="34"/>
      <c r="D1" s="34"/>
      <c r="E1" s="34"/>
    </row>
    <row r="2" spans="1:5" ht="21.75" customHeight="1">
      <c r="A2" s="35" t="s">
        <v>28</v>
      </c>
      <c r="B2" s="35"/>
      <c r="C2" s="35"/>
      <c r="D2" s="35"/>
      <c r="E2" s="35"/>
    </row>
    <row r="4" spans="1:5" ht="18.75" customHeight="1">
      <c r="A4" s="36" t="s">
        <v>0</v>
      </c>
      <c r="B4" s="43" t="s">
        <v>29</v>
      </c>
      <c r="C4" s="40" t="s">
        <v>12</v>
      </c>
      <c r="D4" s="41"/>
      <c r="E4" s="42"/>
    </row>
    <row r="5" spans="1:5" ht="51" customHeight="1">
      <c r="A5" s="37"/>
      <c r="B5" s="44"/>
      <c r="C5" s="38" t="s">
        <v>14</v>
      </c>
      <c r="D5" s="39"/>
      <c r="E5" s="6" t="s">
        <v>13</v>
      </c>
    </row>
    <row r="6" spans="1:5" ht="21" customHeight="1">
      <c r="A6" s="36"/>
      <c r="B6" s="29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20</v>
      </c>
      <c r="B7" s="11">
        <f>'[1]heves'!B50</f>
        <v>17604</v>
      </c>
      <c r="C7" s="12">
        <f>'[1]heves'!P50</f>
        <v>891</v>
      </c>
      <c r="D7" s="13">
        <f>'[1]heves'!Q50</f>
        <v>5.331179321486275</v>
      </c>
      <c r="E7" s="13">
        <f>'[1]heves'!R50</f>
        <v>9.716422561545656</v>
      </c>
      <c r="F7" s="3"/>
    </row>
    <row r="8" spans="1:5" s="4" customFormat="1" ht="20.25" customHeight="1">
      <c r="A8" s="25" t="s">
        <v>21</v>
      </c>
      <c r="B8" s="14">
        <f>'[1]heves'!$B$49</f>
        <v>13.469013006886</v>
      </c>
      <c r="C8" s="15" t="str">
        <f>'[1]heves'!P$26</f>
        <v>-</v>
      </c>
      <c r="D8" s="15">
        <f>'[1]heves'!Q49</f>
        <v>0.5999999999999996</v>
      </c>
      <c r="E8" s="15">
        <f>'[1]heves'!R49</f>
        <v>1.0999999999999996</v>
      </c>
    </row>
    <row r="9" spans="1:5" s="4" customFormat="1" ht="17.25" customHeight="1">
      <c r="A9" s="8" t="s">
        <v>22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'[1]heves'!$B51</f>
        <v>1644</v>
      </c>
      <c r="C10" s="19">
        <f>'[1]heves'!P51</f>
        <v>15</v>
      </c>
      <c r="D10" s="20">
        <f>'[1]heves'!Q51</f>
        <v>0.9208103130755205</v>
      </c>
      <c r="E10" s="20">
        <f>'[1]heves'!R51</f>
        <v>6.8226120857699755</v>
      </c>
    </row>
    <row r="11" spans="1:8" s="1" customFormat="1" ht="15.75">
      <c r="A11" s="10" t="s">
        <v>15</v>
      </c>
      <c r="B11" s="21">
        <f>'[1]heves'!$B52</f>
        <v>2912</v>
      </c>
      <c r="C11" s="22">
        <f>'[1]heves'!P52</f>
        <v>108</v>
      </c>
      <c r="D11" s="23">
        <f>'[1]heves'!Q52</f>
        <v>3.85164051355207</v>
      </c>
      <c r="E11" s="23">
        <f>'[1]heves'!R52</f>
        <v>8.575689783743485</v>
      </c>
      <c r="H11" s="1" t="s">
        <v>19</v>
      </c>
    </row>
    <row r="12" spans="1:5" s="1" customFormat="1" ht="15.75">
      <c r="A12" s="9" t="s">
        <v>16</v>
      </c>
      <c r="B12" s="18">
        <f>'[1]heves'!$B53</f>
        <v>5216</v>
      </c>
      <c r="C12" s="19">
        <f>'[1]heves'!P53</f>
        <v>300</v>
      </c>
      <c r="D12" s="20">
        <f>'[1]heves'!Q53</f>
        <v>6.10252237591537</v>
      </c>
      <c r="E12" s="20">
        <f>'[1]heves'!R53</f>
        <v>8.757297748123435</v>
      </c>
    </row>
    <row r="13" spans="1:6" s="1" customFormat="1" ht="15.75">
      <c r="A13" s="10" t="s">
        <v>2</v>
      </c>
      <c r="B13" s="21">
        <f>'[1]heves'!$B54</f>
        <v>9500</v>
      </c>
      <c r="C13" s="22">
        <f>'[1]heves'!P54</f>
        <v>571</v>
      </c>
      <c r="D13" s="23">
        <f>'[1]heves'!Q54</f>
        <v>6.394893045133827</v>
      </c>
      <c r="E13" s="23">
        <f>'[1]heves'!R54</f>
        <v>9.032480201997004</v>
      </c>
      <c r="F13" s="2">
        <f>SUM(B13:B14)</f>
        <v>17604</v>
      </c>
    </row>
    <row r="14" spans="1:6" s="1" customFormat="1" ht="15.75">
      <c r="A14" s="9" t="s">
        <v>3</v>
      </c>
      <c r="B14" s="18">
        <f>'[1]heves'!$B55</f>
        <v>8104</v>
      </c>
      <c r="C14" s="19">
        <f>'[1]heves'!P55</f>
        <v>320</v>
      </c>
      <c r="D14" s="20">
        <f>'[1]heves'!Q55</f>
        <v>4.110996916752313</v>
      </c>
      <c r="E14" s="20">
        <f>'[1]heves'!R55</f>
        <v>10.52918712493181</v>
      </c>
      <c r="F14" s="2"/>
    </row>
    <row r="15" spans="1:5" s="1" customFormat="1" ht="15.75">
      <c r="A15" s="10" t="s">
        <v>23</v>
      </c>
      <c r="B15" s="21">
        <f>'[1]heves'!$B58</f>
        <v>7980</v>
      </c>
      <c r="C15" s="22">
        <f>'[1]heves'!P58</f>
        <v>305</v>
      </c>
      <c r="D15" s="23">
        <f>'[1]heves'!Q58</f>
        <v>3.9739413680781865</v>
      </c>
      <c r="E15" s="23">
        <f>'[1]heves'!R58</f>
        <v>9.796367638965322</v>
      </c>
    </row>
    <row r="16" spans="1:5" s="1" customFormat="1" ht="15.75">
      <c r="A16" s="9" t="s">
        <v>4</v>
      </c>
      <c r="B16" s="18">
        <f>'[1]heves'!$B59</f>
        <v>744</v>
      </c>
      <c r="C16" s="19">
        <f>'[1]heves'!P59</f>
        <v>43</v>
      </c>
      <c r="D16" s="20">
        <f>'[1]heves'!Q59</f>
        <v>6.134094151212551</v>
      </c>
      <c r="E16" s="20">
        <f>'[1]heves'!R59</f>
        <v>11.7117117117117</v>
      </c>
    </row>
    <row r="17" spans="1:5" s="1" customFormat="1" ht="15.75">
      <c r="A17" s="10" t="s">
        <v>17</v>
      </c>
      <c r="B17" s="21">
        <f>'[1]heves'!$B60</f>
        <v>5284</v>
      </c>
      <c r="C17" s="22">
        <f>'[1]heves'!P60</f>
        <v>242</v>
      </c>
      <c r="D17" s="23">
        <f>'[1]heves'!Q60</f>
        <v>4.799682665608884</v>
      </c>
      <c r="E17" s="23">
        <f>'[1]heves'!R60</f>
        <v>31.181727904667326</v>
      </c>
    </row>
    <row r="18" spans="1:5" s="1" customFormat="1" ht="15.75">
      <c r="A18" s="9" t="s">
        <v>18</v>
      </c>
      <c r="B18" s="18">
        <f>'[1]heves'!B63</f>
        <v>5591</v>
      </c>
      <c r="C18" s="19">
        <f>'[1]heves'!P63</f>
        <v>246</v>
      </c>
      <c r="D18" s="20">
        <f>'[1]heves'!Q63</f>
        <v>4.602432179607121</v>
      </c>
      <c r="E18" s="20">
        <f>'[1]heves'!R63</f>
        <v>16.62494785148101</v>
      </c>
    </row>
    <row r="19" spans="1:5" s="1" customFormat="1" ht="15.75">
      <c r="A19" s="10" t="s">
        <v>5</v>
      </c>
      <c r="B19" s="21">
        <f>'[1]heves'!B64</f>
        <v>2019</v>
      </c>
      <c r="C19" s="22">
        <f>'[1]heves'!P64</f>
        <v>-292</v>
      </c>
      <c r="D19" s="23">
        <f>'[1]heves'!Q64</f>
        <v>-12.635222847252265</v>
      </c>
      <c r="E19" s="23">
        <f>'[1]heves'!R64</f>
        <v>-9.82581509602501</v>
      </c>
    </row>
    <row r="20" spans="1:5" s="1" customFormat="1" ht="15.75">
      <c r="A20" s="9" t="s">
        <v>6</v>
      </c>
      <c r="B20" s="18">
        <f>'[1]heves'!B65</f>
        <v>197</v>
      </c>
      <c r="C20" s="19">
        <f>'[1]heves'!P65</f>
        <v>8</v>
      </c>
      <c r="D20" s="20">
        <f>'[1]heves'!Q65</f>
        <v>4.232804232804227</v>
      </c>
      <c r="E20" s="20">
        <f>'[1]heves'!R65</f>
        <v>-12.83185840707965</v>
      </c>
    </row>
    <row r="21" spans="1:5" s="1" customFormat="1" ht="15.75">
      <c r="A21" s="10" t="s">
        <v>7</v>
      </c>
      <c r="B21" s="21">
        <f>'[1]heves'!B66</f>
        <v>1128</v>
      </c>
      <c r="C21" s="22">
        <f>'[1]heves'!P66</f>
        <v>-320</v>
      </c>
      <c r="D21" s="23">
        <f>'[1]heves'!Q66</f>
        <v>-22.09944751381215</v>
      </c>
      <c r="E21" s="23">
        <f>'[1]heves'!R66</f>
        <v>0.9847806624888165</v>
      </c>
    </row>
    <row r="22" spans="1:5" s="1" customFormat="1" ht="15.75">
      <c r="A22" s="9" t="s">
        <v>8</v>
      </c>
      <c r="B22" s="18">
        <f>'[1]heves'!B67</f>
        <v>1225</v>
      </c>
      <c r="C22" s="19">
        <f>'[1]heves'!P67</f>
        <v>59</v>
      </c>
      <c r="D22" s="20">
        <f>'[1]heves'!Q67</f>
        <v>5.060034305317316</v>
      </c>
      <c r="E22" s="20">
        <f>'[1]heves'!R67</f>
        <v>15.894039735099327</v>
      </c>
    </row>
    <row r="23" spans="1:5" s="1" customFormat="1" ht="15.75">
      <c r="A23" s="10" t="s">
        <v>9</v>
      </c>
      <c r="B23" s="21">
        <f>'[1]heves'!B68</f>
        <v>725</v>
      </c>
      <c r="C23" s="22">
        <f>'[1]heves'!P68</f>
        <v>6</v>
      </c>
      <c r="D23" s="23">
        <f>'[1]heves'!Q68</f>
        <v>0.8344923504867836</v>
      </c>
      <c r="E23" s="23">
        <f>'[1]heves'!R68</f>
        <v>-8.343868520859672</v>
      </c>
    </row>
    <row r="24" spans="1:5" s="1" customFormat="1" ht="15.75">
      <c r="A24" s="30" t="s">
        <v>30</v>
      </c>
      <c r="B24" s="31">
        <f>'[1]heves'!$B$61+'[1]heves'!$B$62</f>
        <v>5806</v>
      </c>
      <c r="C24" s="32">
        <f>'[1]heves'!P61</f>
        <v>368</v>
      </c>
      <c r="D24" s="33">
        <f>'[1]heves'!Q61</f>
        <v>6.767193821257815</v>
      </c>
      <c r="E24" s="33">
        <f>'[1]heves'!R61</f>
        <v>6.743632032252153</v>
      </c>
    </row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>
      <c r="B33" s="5"/>
    </row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</sheetData>
  <mergeCells count="6"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67" bottom="0.984251968503937" header="0.32" footer="0.5118110236220472"/>
  <pageSetup horizontalDpi="600" verticalDpi="600" orientation="landscape" paperSize="9" r:id="rId1"/>
  <headerFooter alignWithMargins="0">
    <oddHeader>&amp;R&amp;"Times New Roman,Dőlt"3.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F20" sqref="F20"/>
    </sheetView>
  </sheetViews>
  <sheetFormatPr defaultColWidth="9.00390625" defaultRowHeight="12.75"/>
  <cols>
    <col min="1" max="1" width="45.125" style="0" customWidth="1"/>
    <col min="2" max="2" width="12.00390625" style="0" customWidth="1"/>
    <col min="3" max="3" width="9.875" style="0" customWidth="1"/>
    <col min="4" max="4" width="8.875" style="0" customWidth="1"/>
    <col min="5" max="5" width="11.00390625" style="0" customWidth="1"/>
  </cols>
  <sheetData>
    <row r="1" spans="1:5" ht="47.25" customHeight="1">
      <c r="A1" s="34" t="s">
        <v>24</v>
      </c>
      <c r="B1" s="34"/>
      <c r="C1" s="34"/>
      <c r="D1" s="34"/>
      <c r="E1" s="34"/>
    </row>
    <row r="2" spans="1:5" ht="15.75">
      <c r="A2" s="45" t="s">
        <v>28</v>
      </c>
      <c r="B2" s="45"/>
      <c r="C2" s="45"/>
      <c r="D2" s="45"/>
      <c r="E2" s="45"/>
    </row>
    <row r="4" spans="1:5" ht="18.75" customHeight="1">
      <c r="A4" s="36" t="s">
        <v>0</v>
      </c>
      <c r="B4" s="43" t="s">
        <v>29</v>
      </c>
      <c r="C4" s="40" t="s">
        <v>12</v>
      </c>
      <c r="D4" s="41"/>
      <c r="E4" s="42"/>
    </row>
    <row r="5" spans="1:5" ht="51" customHeight="1">
      <c r="A5" s="37"/>
      <c r="B5" s="44"/>
      <c r="C5" s="38" t="s">
        <v>14</v>
      </c>
      <c r="D5" s="39"/>
      <c r="E5" s="6" t="s">
        <v>13</v>
      </c>
    </row>
    <row r="6" spans="1:5" ht="21" customHeight="1">
      <c r="A6" s="36"/>
      <c r="B6" s="29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20</v>
      </c>
      <c r="B7" s="11">
        <f>'[1]nograd'!$B$50</f>
        <v>17186</v>
      </c>
      <c r="C7" s="12">
        <f>'[1]nograd'!P50</f>
        <v>860</v>
      </c>
      <c r="D7" s="13">
        <f>'[1]nograd'!Q50</f>
        <v>5.267671199313966</v>
      </c>
      <c r="E7" s="13">
        <f>'[1]nograd'!R50</f>
        <v>5.578080845312684</v>
      </c>
      <c r="F7" s="3"/>
    </row>
    <row r="8" spans="1:5" s="4" customFormat="1" ht="20.25" customHeight="1">
      <c r="A8" s="25" t="s">
        <v>21</v>
      </c>
      <c r="B8" s="14">
        <f>'[1]nograd'!$B$49</f>
        <v>18.680434782608696</v>
      </c>
      <c r="C8" s="15" t="str">
        <f>'[1]nograd'!P$26</f>
        <v>-</v>
      </c>
      <c r="D8" s="15">
        <f>'[1]nograd'!Q49</f>
        <v>0.6000000000000014</v>
      </c>
      <c r="E8" s="15">
        <f>'[1]nograd'!R49</f>
        <v>0.6000000000000014</v>
      </c>
    </row>
    <row r="9" spans="1:5" s="4" customFormat="1" ht="17.25" customHeight="1">
      <c r="A9" s="8" t="s">
        <v>22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'[1]nograd'!$B51</f>
        <v>1649</v>
      </c>
      <c r="C10" s="19">
        <f>'[1]nograd'!P51</f>
        <v>40</v>
      </c>
      <c r="D10" s="20">
        <f>'[1]nograd'!Q51</f>
        <v>2.4860161591050485</v>
      </c>
      <c r="E10" s="20">
        <f>'[1]nograd'!R51</f>
        <v>7.356770833333329</v>
      </c>
    </row>
    <row r="11" spans="1:8" s="1" customFormat="1" ht="15.75">
      <c r="A11" s="10" t="s">
        <v>15</v>
      </c>
      <c r="B11" s="21">
        <f>'[1]nograd'!$B52</f>
        <v>2633</v>
      </c>
      <c r="C11" s="22">
        <f>'[1]nograd'!P52</f>
        <v>113</v>
      </c>
      <c r="D11" s="23">
        <f>'[1]nograd'!Q52</f>
        <v>4.484126984126988</v>
      </c>
      <c r="E11" s="23">
        <f>'[1]nograd'!R52</f>
        <v>4.153481012658219</v>
      </c>
      <c r="H11" s="1" t="s">
        <v>19</v>
      </c>
    </row>
    <row r="12" spans="1:5" s="1" customFormat="1" ht="15.75">
      <c r="A12" s="9" t="s">
        <v>16</v>
      </c>
      <c r="B12" s="18">
        <f>'[1]nograd'!$B53</f>
        <v>5634</v>
      </c>
      <c r="C12" s="19">
        <f>'[1]nograd'!P53</f>
        <v>302</v>
      </c>
      <c r="D12" s="20">
        <f>'[1]nograd'!Q53</f>
        <v>5.663915978994737</v>
      </c>
      <c r="E12" s="20">
        <f>'[1]nograd'!R53</f>
        <v>4.178994082840234</v>
      </c>
    </row>
    <row r="13" spans="1:6" s="1" customFormat="1" ht="15.75">
      <c r="A13" s="10" t="s">
        <v>2</v>
      </c>
      <c r="B13" s="21">
        <f>'[1]nograd'!$B54</f>
        <v>9500</v>
      </c>
      <c r="C13" s="22">
        <f>'[1]nograd'!P54</f>
        <v>610</v>
      </c>
      <c r="D13" s="23">
        <f>'[1]nograd'!Q54</f>
        <v>6.86164229471315</v>
      </c>
      <c r="E13" s="23">
        <f>'[1]nograd'!R54</f>
        <v>6.837606837606842</v>
      </c>
      <c r="F13" s="2">
        <f>SUM(B13:B14)</f>
        <v>17186</v>
      </c>
    </row>
    <row r="14" spans="1:6" s="1" customFormat="1" ht="15.75">
      <c r="A14" s="9" t="s">
        <v>3</v>
      </c>
      <c r="B14" s="18">
        <f>'[1]nograd'!$B55</f>
        <v>7686</v>
      </c>
      <c r="C14" s="19">
        <f>'[1]nograd'!P55</f>
        <v>250</v>
      </c>
      <c r="D14" s="20">
        <f>'[1]nograd'!Q55</f>
        <v>3.362022592791817</v>
      </c>
      <c r="E14" s="20">
        <f>'[1]nograd'!R55</f>
        <v>4.061738424045487</v>
      </c>
      <c r="F14" s="2"/>
    </row>
    <row r="15" spans="1:5" s="1" customFormat="1" ht="15.75">
      <c r="A15" s="10" t="s">
        <v>23</v>
      </c>
      <c r="B15" s="21">
        <f>'[1]nograd'!$B58</f>
        <v>8373</v>
      </c>
      <c r="C15" s="22">
        <f>'[1]nograd'!P58</f>
        <v>319</v>
      </c>
      <c r="D15" s="23">
        <f>'[1]nograd'!Q58</f>
        <v>3.9607648373479094</v>
      </c>
      <c r="E15" s="23">
        <f>'[1]nograd'!R58</f>
        <v>4.064131245339311</v>
      </c>
    </row>
    <row r="16" spans="1:5" s="1" customFormat="1" ht="15.75">
      <c r="A16" s="9" t="s">
        <v>4</v>
      </c>
      <c r="B16" s="18">
        <f>'[1]nograd'!$B59</f>
        <v>383</v>
      </c>
      <c r="C16" s="19">
        <f>'[1]nograd'!P59</f>
        <v>11</v>
      </c>
      <c r="D16" s="20">
        <f>'[1]nograd'!Q59</f>
        <v>2.9569892473118244</v>
      </c>
      <c r="E16" s="20">
        <f>'[1]nograd'!R59</f>
        <v>26.402640264026417</v>
      </c>
    </row>
    <row r="17" spans="1:5" s="1" customFormat="1" ht="15.75">
      <c r="A17" s="10" t="s">
        <v>17</v>
      </c>
      <c r="B17" s="21">
        <f>'[1]nograd'!$B60</f>
        <v>6561</v>
      </c>
      <c r="C17" s="22">
        <f>'[1]nograd'!P60</f>
        <v>335</v>
      </c>
      <c r="D17" s="23">
        <f>'[1]nograd'!Q60</f>
        <v>5.380661741085774</v>
      </c>
      <c r="E17" s="23">
        <f>'[1]nograd'!R60</f>
        <v>29.792284866468833</v>
      </c>
    </row>
    <row r="18" spans="1:5" s="1" customFormat="1" ht="15.75">
      <c r="A18" s="9" t="s">
        <v>18</v>
      </c>
      <c r="B18" s="18">
        <f>'[1]nograd'!$B63</f>
        <v>6568</v>
      </c>
      <c r="C18" s="19">
        <f>'[1]nograd'!P63</f>
        <v>200</v>
      </c>
      <c r="D18" s="20">
        <f>'[1]nograd'!Q63</f>
        <v>3.1407035175879514</v>
      </c>
      <c r="E18" s="20">
        <f>'[1]nograd'!R63</f>
        <v>12.024560805048608</v>
      </c>
    </row>
    <row r="19" spans="1:5" s="1" customFormat="1" ht="15.75">
      <c r="A19" s="10" t="s">
        <v>5</v>
      </c>
      <c r="B19" s="21">
        <f>'[1]nograd'!$B64</f>
        <v>1763</v>
      </c>
      <c r="C19" s="22">
        <f>'[1]nograd'!P64</f>
        <v>-184</v>
      </c>
      <c r="D19" s="23">
        <f>'[1]nograd'!Q64</f>
        <v>-9.450436569080637</v>
      </c>
      <c r="E19" s="23">
        <f>'[1]nograd'!R64</f>
        <v>-17.11330512458862</v>
      </c>
    </row>
    <row r="20" spans="1:5" s="1" customFormat="1" ht="15.75">
      <c r="A20" s="9" t="s">
        <v>6</v>
      </c>
      <c r="B20" s="18">
        <f>'[1]nograd'!$B65</f>
        <v>136</v>
      </c>
      <c r="C20" s="19">
        <f>'[1]nograd'!P65</f>
        <v>9</v>
      </c>
      <c r="D20" s="20">
        <f>'[1]nograd'!Q65</f>
        <v>7.086614173228355</v>
      </c>
      <c r="E20" s="20">
        <f>'[1]nograd'!R65</f>
        <v>-29.896907216494853</v>
      </c>
    </row>
    <row r="21" spans="1:5" s="1" customFormat="1" ht="15.75">
      <c r="A21" s="10" t="s">
        <v>7</v>
      </c>
      <c r="B21" s="21">
        <f>'[1]nograd'!$B66</f>
        <v>903</v>
      </c>
      <c r="C21" s="22">
        <f>'[1]nograd'!P66</f>
        <v>-188</v>
      </c>
      <c r="D21" s="23">
        <f>'[1]nograd'!Q66</f>
        <v>-17.231897341888185</v>
      </c>
      <c r="E21" s="23">
        <f>'[1]nograd'!R66</f>
        <v>4.152249134948093</v>
      </c>
    </row>
    <row r="22" spans="1:5" s="1" customFormat="1" ht="15.75">
      <c r="A22" s="9" t="s">
        <v>8</v>
      </c>
      <c r="B22" s="18">
        <f>'[1]nograd'!$B67</f>
        <v>831</v>
      </c>
      <c r="C22" s="19">
        <f>'[1]nograd'!P67</f>
        <v>-356</v>
      </c>
      <c r="D22" s="20">
        <f>'[1]nograd'!Q67</f>
        <v>-29.991575400168486</v>
      </c>
      <c r="E22" s="20">
        <f>'[1]nograd'!R67</f>
        <v>-18.529411764705884</v>
      </c>
    </row>
    <row r="23" spans="1:5" s="1" customFormat="1" ht="15.75">
      <c r="A23" s="10" t="s">
        <v>9</v>
      </c>
      <c r="B23" s="21">
        <f>'[1]nograd'!$B68</f>
        <v>286</v>
      </c>
      <c r="C23" s="22">
        <f>'[1]nograd'!P68</f>
        <v>-331</v>
      </c>
      <c r="D23" s="23">
        <f>'[1]nograd'!Q68</f>
        <v>-53.646677471636956</v>
      </c>
      <c r="E23" s="23">
        <f>'[1]nograd'!R68</f>
        <v>-40.90909090909091</v>
      </c>
    </row>
    <row r="24" spans="1:5" s="1" customFormat="1" ht="15.75">
      <c r="A24" s="30" t="s">
        <v>30</v>
      </c>
      <c r="B24" s="31">
        <f>'[1]nograd'!$B$61+'[1]nograd'!$B$62</f>
        <v>4316</v>
      </c>
      <c r="C24" s="32">
        <f>'[1]nograd'!P61</f>
        <v>193</v>
      </c>
      <c r="D24" s="33">
        <f>'[1]nograd'!Q61</f>
        <v>4.681057482415716</v>
      </c>
      <c r="E24" s="33">
        <f>'[1]nograd'!R61</f>
        <v>4.58323438613156</v>
      </c>
    </row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>
      <c r="B33" s="5"/>
    </row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</sheetData>
  <mergeCells count="6"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69" bottom="0.984251968503937" header="0.27" footer="0.5118110236220472"/>
  <pageSetup horizontalDpi="600" verticalDpi="600" orientation="landscape" paperSize="9" r:id="rId1"/>
  <headerFooter alignWithMargins="0">
    <oddHeader>&amp;R&amp;"Times New Roman,Dőlt"4. sz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  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VeresG</dc:creator>
  <cp:keywords/>
  <dc:description/>
  <cp:lastModifiedBy>Rendszergazda</cp:lastModifiedBy>
  <cp:lastPrinted>2008-02-27T11:43:23Z</cp:lastPrinted>
  <dcterms:created xsi:type="dcterms:W3CDTF">2004-01-06T12:55:08Z</dcterms:created>
  <dcterms:modified xsi:type="dcterms:W3CDTF">2008-03-13T09:59:48Z</dcterms:modified>
  <cp:category/>
  <cp:version/>
  <cp:contentType/>
  <cp:contentStatus/>
</cp:coreProperties>
</file>