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'borsod'!$A$1:$D$40</definedName>
    <definedName name="_xlnm.Print_Area" localSheetId="4">'heves'!$A$1:$D$40</definedName>
    <definedName name="_xlnm.Print_Area" localSheetId="5">'nograd'!$A$1:$D$40</definedName>
    <definedName name="_xlnm.Print_Area" localSheetId="1">'pályakezdők'!$A$1:$F$42</definedName>
    <definedName name="_xlnm.Print_Area" localSheetId="2">'régió'!$A$1:$D$40</definedName>
    <definedName name="_xlnm.Print_Area" localSheetId="0">'regisztráltak'!$A$1:$F$42</definedName>
  </definedNames>
  <calcPr fullCalcOnLoad="1"/>
</workbook>
</file>

<file path=xl/comments3.xml><?xml version="1.0" encoding="utf-8"?>
<comments xmlns="http://schemas.openxmlformats.org/spreadsheetml/2006/main">
  <authors>
    <author>Rendszergazda</author>
  </authors>
  <commentList>
    <comment ref="D36" authorId="0">
      <text>
        <r>
          <rPr>
            <b/>
            <sz val="8"/>
            <rFont val="Tahoma"/>
            <family val="0"/>
          </rPr>
          <t>Rendszergazda:</t>
        </r>
        <r>
          <rPr>
            <sz val="8"/>
            <rFont val="Tahoma"/>
            <family val="0"/>
          </rPr>
          <t xml:space="preserve">
cserénél ellenőrizni az oszlop- és sorkoordinátákat!</t>
        </r>
      </text>
    </comment>
  </commentList>
</comments>
</file>

<file path=xl/sharedStrings.xml><?xml version="1.0" encoding="utf-8"?>
<sst xmlns="http://schemas.openxmlformats.org/spreadsheetml/2006/main" count="310" uniqueCount="94">
  <si>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</si>
  <si>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</si>
  <si>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</si>
  <si>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</si>
  <si>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</si>
  <si>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</si>
  <si>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</si>
  <si>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</si>
  <si>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</si>
  <si>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</si>
  <si>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</si>
  <si>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</si>
  <si>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</si>
  <si>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</si>
  <si>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</si>
  <si>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</si>
  <si>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</si>
  <si>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</si>
  <si>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</si>
  <si>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</si>
  <si>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</si>
  <si>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</si>
  <si>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</si>
  <si>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</si>
  <si>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</si>
  <si>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</si>
  <si>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</si>
  <si>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</si>
  <si>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</si>
  <si>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</si>
  <si>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</si>
  <si>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</si>
  <si>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</si>
  <si>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</si>
  <si>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</si>
  <si>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</si>
  <si>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</si>
  <si>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</si>
  <si>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</si>
  <si>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</si>
  <si>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</si>
  <si>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</si>
  <si>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</si>
  <si>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</si>
  <si>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</si>
  <si>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</si>
  <si>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</si>
  <si>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</si>
  <si>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</si>
  <si>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</si>
  <si>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</si>
  <si>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</si>
  <si>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</si>
  <si>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</si>
  <si>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</si>
  <si>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</si>
  <si>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</si>
  <si>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</si>
  <si>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</si>
  <si>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</si>
  <si>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</si>
  <si>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</si>
  <si>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</si>
  <si>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</si>
  <si>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</si>
  <si>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</si>
  <si>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</si>
  <si>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Előző havi záró állomány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</si>
  <si>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</si>
  <si>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</si>
  <si>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</si>
  <si>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</si>
  <si>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</si>
  <si>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</si>
  <si>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</si>
  <si>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</si>
  <si>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</si>
  <si>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</si>
  <si>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</si>
  <si>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</si>
  <si>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</si>
  <si>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</si>
  <si>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</si>
  <si>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</si>
  <si>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Rendszeres szociális segély</t>
  </si>
  <si>
    <t xml:space="preserve">   Ellátatlan</t>
  </si>
  <si>
    <t xml:space="preserve">   181-360          nélkül   </t>
  </si>
  <si>
    <t xml:space="preserve">   361-720          nyilvántartott</t>
  </si>
  <si>
    <t xml:space="preserve">        &gt;720          munkanélküli</t>
  </si>
  <si>
    <t xml:space="preserve">     31-180          megszakítás </t>
  </si>
  <si>
    <t xml:space="preserve">         &lt; 31          napja</t>
  </si>
  <si>
    <t>tárgyhónapban</t>
  </si>
  <si>
    <t>A regisztrált pályakezdő álláskeresők</t>
  </si>
  <si>
    <t>2008. december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</si>
</sst>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9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19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1" fillId="2" borderId="4" xfId="19" applyFont="1" applyFill="1" applyBorder="1" applyAlignment="1">
      <alignment horizontal="center" vertical="center"/>
      <protection/>
    </xf>
    <xf numFmtId="0" fontId="5" fillId="4" borderId="3" xfId="19" applyFill="1" applyBorder="1">
      <alignment/>
      <protection/>
    </xf>
    <xf numFmtId="3" fontId="5" fillId="4" borderId="3" xfId="19" applyNumberFormat="1" applyFill="1" applyBorder="1">
      <alignment/>
      <protection/>
    </xf>
    <xf numFmtId="168" fontId="5" fillId="4" borderId="3" xfId="19" applyNumberFormat="1" applyFill="1" applyBorder="1">
      <alignment/>
      <protection/>
    </xf>
    <xf numFmtId="0" fontId="5" fillId="0" borderId="3" xfId="19" applyFill="1" applyBorder="1">
      <alignment/>
      <protection/>
    </xf>
    <xf numFmtId="3" fontId="5" fillId="0" borderId="3" xfId="19" applyNumberFormat="1" applyFill="1" applyBorder="1">
      <alignment/>
      <protection/>
    </xf>
    <xf numFmtId="168" fontId="5" fillId="0" borderId="3" xfId="19" applyNumberFormat="1" applyFill="1" applyBorder="1">
      <alignment/>
      <protection/>
    </xf>
    <xf numFmtId="0" fontId="5" fillId="0" borderId="0" xfId="19" applyFill="1">
      <alignment/>
      <protection/>
    </xf>
    <xf numFmtId="0" fontId="11" fillId="4" borderId="3" xfId="19" applyFont="1" applyFill="1" applyBorder="1" applyAlignment="1">
      <alignment vertical="center"/>
      <protection/>
    </xf>
    <xf numFmtId="3" fontId="8" fillId="4" borderId="3" xfId="19" applyNumberFormat="1" applyFont="1" applyFill="1" applyBorder="1" applyAlignment="1">
      <alignment vertical="center"/>
      <protection/>
    </xf>
    <xf numFmtId="168" fontId="8" fillId="4" borderId="3" xfId="19" applyNumberFormat="1" applyFont="1" applyFill="1" applyBorder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1" fillId="0" borderId="3" xfId="19" applyFont="1" applyFill="1" applyBorder="1" applyAlignment="1">
      <alignment horizontal="center" vertical="center"/>
      <protection/>
    </xf>
    <xf numFmtId="0" fontId="11" fillId="0" borderId="3" xfId="19" applyFont="1" applyFill="1" applyBorder="1" applyAlignment="1">
      <alignment vertical="center"/>
      <protection/>
    </xf>
    <xf numFmtId="3" fontId="8" fillId="0" borderId="3" xfId="19" applyNumberFormat="1" applyFont="1" applyFill="1" applyBorder="1" applyAlignment="1">
      <alignment vertical="center"/>
      <protection/>
    </xf>
    <xf numFmtId="168" fontId="8" fillId="0" borderId="3" xfId="19" applyNumberFormat="1" applyFont="1" applyFill="1" applyBorder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3" fontId="5" fillId="0" borderId="0" xfId="19" applyNumberFormat="1" applyFill="1">
      <alignment/>
      <protection/>
    </xf>
    <xf numFmtId="168" fontId="5" fillId="0" borderId="0" xfId="19" applyNumberFormat="1">
      <alignment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5" fillId="0" borderId="0" xfId="19" applyAlignment="1">
      <alignment vertical="center"/>
      <protection/>
    </xf>
    <xf numFmtId="0" fontId="8" fillId="4" borderId="4" xfId="19" applyFont="1" applyFill="1" applyBorder="1" applyAlignment="1">
      <alignment vertical="center"/>
      <protection/>
    </xf>
    <xf numFmtId="0" fontId="8" fillId="4" borderId="3" xfId="19" applyFont="1" applyFill="1" applyBorder="1" applyAlignment="1">
      <alignment horizontal="center" vertical="center"/>
      <protection/>
    </xf>
    <xf numFmtId="0" fontId="8" fillId="4" borderId="2" xfId="19" applyFont="1" applyFill="1" applyBorder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19" applyNumberFormat="1" applyFill="1" applyAlignment="1">
      <alignment vertical="center"/>
      <protection/>
    </xf>
    <xf numFmtId="0" fontId="5" fillId="0" borderId="0" xfId="19" applyFill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5" fillId="0" borderId="0" xfId="19" applyFont="1" applyFill="1" applyAlignment="1">
      <alignment vertical="center"/>
      <protection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19" applyNumberFormat="1" applyAlignment="1">
      <alignment vertical="center"/>
      <protection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5" fillId="4" borderId="3" xfId="20" applyFill="1" applyBorder="1">
      <alignment/>
      <protection/>
    </xf>
    <xf numFmtId="0" fontId="5" fillId="0" borderId="3" xfId="20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1" fillId="0" borderId="2" xfId="19" applyFont="1" applyFill="1" applyBorder="1" applyAlignment="1">
      <alignment vertical="center"/>
      <protection/>
    </xf>
    <xf numFmtId="3" fontId="8" fillId="0" borderId="2" xfId="19" applyNumberFormat="1" applyFont="1" applyFill="1" applyBorder="1" applyAlignment="1">
      <alignment vertical="center"/>
      <protection/>
    </xf>
    <xf numFmtId="168" fontId="8" fillId="0" borderId="2" xfId="19" applyNumberFormat="1" applyFont="1" applyFill="1" applyBorder="1" applyAlignment="1">
      <alignment vertical="center"/>
      <protection/>
    </xf>
    <xf numFmtId="3" fontId="5" fillId="2" borderId="3" xfId="19" applyNumberFormat="1" applyFill="1" applyBorder="1">
      <alignment/>
      <protection/>
    </xf>
    <xf numFmtId="168" fontId="5" fillId="2" borderId="3" xfId="19" applyNumberFormat="1" applyFill="1" applyBorder="1">
      <alignment/>
      <protection/>
    </xf>
    <xf numFmtId="0" fontId="11" fillId="4" borderId="3" xfId="19" applyFont="1" applyFill="1" applyBorder="1" applyAlignment="1">
      <alignment horizontal="center" vertical="center"/>
      <protection/>
    </xf>
    <xf numFmtId="3" fontId="2" fillId="4" borderId="3" xfId="19" applyNumberFormat="1" applyFont="1" applyFill="1" applyBorder="1">
      <alignment/>
      <protection/>
    </xf>
    <xf numFmtId="168" fontId="2" fillId="4" borderId="3" xfId="19" applyNumberFormat="1" applyFon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19" applyFont="1" applyFill="1" applyBorder="1">
      <alignment/>
      <protection/>
    </xf>
    <xf numFmtId="0" fontId="5" fillId="4" borderId="3" xfId="19" applyFont="1" applyFill="1" applyBorder="1">
      <alignment/>
      <protection/>
    </xf>
    <xf numFmtId="168" fontId="5" fillId="0" borderId="0" xfId="19" applyNumberFormat="1" applyFill="1">
      <alignment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5" borderId="4" xfId="19" applyFont="1" applyFill="1" applyBorder="1" applyAlignment="1">
      <alignment horizontal="center" vertical="center" wrapText="1"/>
      <protection/>
    </xf>
    <xf numFmtId="0" fontId="5" fillId="0" borderId="3" xfId="19" applyBorder="1" applyAlignment="1">
      <alignment horizontal="center" vertical="center" wrapText="1"/>
      <protection/>
    </xf>
    <xf numFmtId="0" fontId="5" fillId="0" borderId="2" xfId="19" applyBorder="1" applyAlignment="1">
      <alignment horizontal="center" vertical="center" wrapText="1"/>
      <protection/>
    </xf>
    <xf numFmtId="0" fontId="8" fillId="5" borderId="11" xfId="19" applyFont="1" applyFill="1" applyBorder="1" applyAlignment="1">
      <alignment horizontal="center" vertical="center"/>
      <protection/>
    </xf>
    <xf numFmtId="0" fontId="5" fillId="0" borderId="5" xfId="19" applyBorder="1" applyAlignment="1">
      <alignment horizontal="center" vertical="center"/>
      <protection/>
    </xf>
    <xf numFmtId="0" fontId="8" fillId="5" borderId="4" xfId="19" applyFont="1" applyFill="1" applyBorder="1" applyAlignment="1">
      <alignment horizontal="center" vertical="center"/>
      <protection/>
    </xf>
    <xf numFmtId="0" fontId="8" fillId="5" borderId="3" xfId="19" applyFont="1" applyFill="1" applyBorder="1" applyAlignment="1">
      <alignment horizontal="center" vertical="center"/>
      <protection/>
    </xf>
    <xf numFmtId="0" fontId="8" fillId="5" borderId="2" xfId="19" applyFont="1" applyFill="1" applyBorder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19" applyFont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3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8" fillId="4" borderId="2" xfId="19" applyFont="1" applyFill="1" applyBorder="1" applyAlignment="1">
      <alignment horizontal="center" vertical="center" wrapText="1"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3" fillId="4" borderId="13" xfId="19" applyFont="1" applyFill="1" applyBorder="1" applyAlignment="1">
      <alignment horizontal="center" vertical="center"/>
      <protection/>
    </xf>
    <xf numFmtId="0" fontId="3" fillId="4" borderId="2" xfId="19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sajtós táblák0701" xfId="19"/>
    <cellStyle name="Normál_sajtós táblák0705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el&#337;ze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44">
          <cell r="M44">
            <v>34304</v>
          </cell>
        </row>
        <row r="45">
          <cell r="M45">
            <v>26572</v>
          </cell>
        </row>
        <row r="46">
          <cell r="M46">
            <v>60876</v>
          </cell>
        </row>
        <row r="55">
          <cell r="M55">
            <v>2295</v>
          </cell>
        </row>
        <row r="56">
          <cell r="M56">
            <v>8692</v>
          </cell>
        </row>
        <row r="57">
          <cell r="M57">
            <v>16611</v>
          </cell>
        </row>
        <row r="58">
          <cell r="M58">
            <v>15392</v>
          </cell>
        </row>
        <row r="59">
          <cell r="M59">
            <v>14062</v>
          </cell>
        </row>
        <row r="60">
          <cell r="M60">
            <v>3824</v>
          </cell>
        </row>
        <row r="61">
          <cell r="I61">
            <v>57925</v>
          </cell>
          <cell r="M61">
            <v>60876</v>
          </cell>
        </row>
        <row r="63">
          <cell r="M63">
            <v>6670</v>
          </cell>
        </row>
        <row r="64">
          <cell r="M64">
            <v>23326</v>
          </cell>
        </row>
        <row r="65">
          <cell r="M65">
            <v>18582</v>
          </cell>
        </row>
        <row r="66">
          <cell r="M66">
            <v>6818</v>
          </cell>
        </row>
        <row r="67">
          <cell r="M67">
            <v>3862</v>
          </cell>
        </row>
        <row r="68">
          <cell r="M68">
            <v>1618</v>
          </cell>
        </row>
        <row r="69">
          <cell r="M69">
            <v>60876</v>
          </cell>
        </row>
        <row r="77">
          <cell r="M77">
            <v>7062</v>
          </cell>
        </row>
        <row r="78">
          <cell r="M78">
            <v>18366</v>
          </cell>
        </row>
        <row r="79">
          <cell r="M79">
            <v>10054</v>
          </cell>
        </row>
        <row r="80">
          <cell r="M80">
            <v>12230</v>
          </cell>
        </row>
        <row r="81">
          <cell r="M81">
            <v>13164</v>
          </cell>
        </row>
        <row r="82">
          <cell r="I82">
            <v>57925</v>
          </cell>
        </row>
        <row r="85">
          <cell r="M85">
            <v>34606</v>
          </cell>
        </row>
        <row r="86">
          <cell r="M86">
            <v>27583</v>
          </cell>
        </row>
        <row r="96">
          <cell r="M96">
            <v>1988</v>
          </cell>
        </row>
        <row r="97">
          <cell r="M97">
            <v>8832</v>
          </cell>
        </row>
        <row r="98">
          <cell r="M98">
            <v>16704</v>
          </cell>
        </row>
        <row r="99">
          <cell r="M99">
            <v>15996</v>
          </cell>
        </row>
        <row r="100">
          <cell r="M100">
            <v>14443</v>
          </cell>
        </row>
        <row r="101">
          <cell r="M101">
            <v>4226</v>
          </cell>
        </row>
        <row r="104">
          <cell r="M104">
            <v>6871</v>
          </cell>
        </row>
        <row r="105">
          <cell r="M105">
            <v>24139</v>
          </cell>
        </row>
        <row r="106">
          <cell r="M106">
            <v>18910</v>
          </cell>
        </row>
        <row r="107">
          <cell r="M107">
            <v>6828</v>
          </cell>
        </row>
        <row r="108">
          <cell r="M108">
            <v>3838</v>
          </cell>
        </row>
        <row r="109">
          <cell r="M109">
            <v>1603</v>
          </cell>
        </row>
        <row r="118">
          <cell r="M118">
            <v>7068</v>
          </cell>
        </row>
        <row r="119">
          <cell r="M119">
            <v>18799</v>
          </cell>
        </row>
        <row r="120">
          <cell r="M120">
            <v>9423</v>
          </cell>
        </row>
        <row r="121">
          <cell r="M121">
            <v>10979</v>
          </cell>
        </row>
        <row r="122">
          <cell r="M122">
            <v>15920</v>
          </cell>
        </row>
        <row r="125">
          <cell r="M125">
            <v>7994</v>
          </cell>
        </row>
        <row r="126">
          <cell r="M126">
            <v>4475</v>
          </cell>
        </row>
        <row r="127">
          <cell r="M127">
            <v>30135</v>
          </cell>
        </row>
        <row r="128">
          <cell r="M128">
            <v>19585</v>
          </cell>
        </row>
      </sheetData>
      <sheetData sheetId="1">
        <row r="44">
          <cell r="M44">
            <v>8929</v>
          </cell>
        </row>
        <row r="45">
          <cell r="M45">
            <v>7784</v>
          </cell>
        </row>
        <row r="46">
          <cell r="M46">
            <v>16713</v>
          </cell>
        </row>
        <row r="55">
          <cell r="M55">
            <v>519</v>
          </cell>
        </row>
        <row r="56">
          <cell r="M56">
            <v>2285</v>
          </cell>
        </row>
        <row r="57">
          <cell r="M57">
            <v>5016</v>
          </cell>
        </row>
        <row r="58">
          <cell r="M58">
            <v>3977</v>
          </cell>
        </row>
        <row r="59">
          <cell r="M59">
            <v>3710</v>
          </cell>
        </row>
        <row r="60">
          <cell r="M60">
            <v>1206</v>
          </cell>
        </row>
        <row r="61">
          <cell r="J61">
            <v>15742</v>
          </cell>
          <cell r="M61">
            <v>16713</v>
          </cell>
        </row>
        <row r="63">
          <cell r="M63">
            <v>1706</v>
          </cell>
        </row>
        <row r="64">
          <cell r="M64">
            <v>5969</v>
          </cell>
        </row>
        <row r="65">
          <cell r="M65">
            <v>4985</v>
          </cell>
        </row>
        <row r="66">
          <cell r="M66">
            <v>2199</v>
          </cell>
        </row>
        <row r="67">
          <cell r="M67">
            <v>1153</v>
          </cell>
        </row>
        <row r="68">
          <cell r="M68">
            <v>701</v>
          </cell>
        </row>
        <row r="69">
          <cell r="M69">
            <v>16713</v>
          </cell>
        </row>
        <row r="77">
          <cell r="M77">
            <v>2311</v>
          </cell>
        </row>
        <row r="78">
          <cell r="M78">
            <v>6391</v>
          </cell>
        </row>
        <row r="79">
          <cell r="M79">
            <v>2969</v>
          </cell>
        </row>
        <row r="80">
          <cell r="M80">
            <v>2819</v>
          </cell>
        </row>
        <row r="81">
          <cell r="M81">
            <v>2223</v>
          </cell>
        </row>
        <row r="82">
          <cell r="J82">
            <v>15742</v>
          </cell>
        </row>
        <row r="85">
          <cell r="M85">
            <v>9558</v>
          </cell>
        </row>
        <row r="86">
          <cell r="M86">
            <v>8152</v>
          </cell>
        </row>
        <row r="96">
          <cell r="M96">
            <v>427</v>
          </cell>
        </row>
        <row r="97">
          <cell r="M97">
            <v>2495</v>
          </cell>
        </row>
        <row r="98">
          <cell r="M98">
            <v>5106</v>
          </cell>
        </row>
        <row r="99">
          <cell r="M99">
            <v>4311</v>
          </cell>
        </row>
        <row r="100">
          <cell r="M100">
            <v>4034</v>
          </cell>
        </row>
        <row r="101">
          <cell r="M101">
            <v>1337</v>
          </cell>
        </row>
        <row r="104">
          <cell r="M104">
            <v>1718</v>
          </cell>
        </row>
        <row r="105">
          <cell r="M105">
            <v>6373</v>
          </cell>
        </row>
        <row r="106">
          <cell r="M106">
            <v>5389</v>
          </cell>
        </row>
        <row r="107">
          <cell r="M107">
            <v>2380</v>
          </cell>
        </row>
        <row r="108">
          <cell r="M108">
            <v>1151</v>
          </cell>
        </row>
        <row r="109">
          <cell r="M109">
            <v>699</v>
          </cell>
        </row>
        <row r="118">
          <cell r="M118">
            <v>2562</v>
          </cell>
        </row>
        <row r="119">
          <cell r="M119">
            <v>6605</v>
          </cell>
        </row>
        <row r="120">
          <cell r="M120">
            <v>2807</v>
          </cell>
        </row>
        <row r="121">
          <cell r="M121">
            <v>2846</v>
          </cell>
        </row>
        <row r="122">
          <cell r="M122">
            <v>2890</v>
          </cell>
        </row>
        <row r="125">
          <cell r="M125">
            <v>3896</v>
          </cell>
        </row>
        <row r="126">
          <cell r="M126">
            <v>1702</v>
          </cell>
        </row>
        <row r="127">
          <cell r="M127">
            <v>5960</v>
          </cell>
        </row>
        <row r="128">
          <cell r="M128">
            <v>6152</v>
          </cell>
        </row>
      </sheetData>
      <sheetData sheetId="2">
        <row r="44">
          <cell r="M44">
            <v>8890</v>
          </cell>
        </row>
        <row r="45">
          <cell r="M45">
            <v>7436</v>
          </cell>
        </row>
        <row r="46">
          <cell r="M46">
            <v>16326</v>
          </cell>
        </row>
        <row r="55">
          <cell r="M55">
            <v>534</v>
          </cell>
        </row>
        <row r="56">
          <cell r="M56">
            <v>1986</v>
          </cell>
        </row>
        <row r="57">
          <cell r="M57">
            <v>4510</v>
          </cell>
        </row>
        <row r="58">
          <cell r="M58">
            <v>3964</v>
          </cell>
        </row>
        <row r="59">
          <cell r="M59">
            <v>4015</v>
          </cell>
        </row>
        <row r="60">
          <cell r="M60">
            <v>1317</v>
          </cell>
        </row>
        <row r="61">
          <cell r="J61">
            <v>15242</v>
          </cell>
          <cell r="M61">
            <v>16326</v>
          </cell>
        </row>
        <row r="63">
          <cell r="M63">
            <v>1505</v>
          </cell>
        </row>
        <row r="64">
          <cell r="M64">
            <v>6549</v>
          </cell>
        </row>
        <row r="65">
          <cell r="M65">
            <v>4633</v>
          </cell>
        </row>
        <row r="66">
          <cell r="M66">
            <v>2118</v>
          </cell>
        </row>
        <row r="67">
          <cell r="M67">
            <v>1149</v>
          </cell>
        </row>
        <row r="68">
          <cell r="M68">
            <v>372</v>
          </cell>
        </row>
        <row r="69">
          <cell r="M69">
            <v>16326</v>
          </cell>
        </row>
        <row r="77">
          <cell r="M77">
            <v>1947</v>
          </cell>
        </row>
        <row r="78">
          <cell r="M78">
            <v>5281</v>
          </cell>
        </row>
        <row r="79">
          <cell r="M79">
            <v>2872</v>
          </cell>
        </row>
        <row r="80">
          <cell r="M80">
            <v>3324</v>
          </cell>
        </row>
        <row r="81">
          <cell r="M81">
            <v>2902</v>
          </cell>
        </row>
        <row r="82">
          <cell r="J82">
            <v>15242</v>
          </cell>
        </row>
        <row r="85">
          <cell r="M85">
            <v>9444</v>
          </cell>
        </row>
        <row r="86">
          <cell r="M86">
            <v>7647</v>
          </cell>
        </row>
        <row r="96">
          <cell r="M96">
            <v>571</v>
          </cell>
        </row>
        <row r="97">
          <cell r="M97">
            <v>2131</v>
          </cell>
        </row>
        <row r="98">
          <cell r="M98">
            <v>4533</v>
          </cell>
        </row>
        <row r="99">
          <cell r="M99">
            <v>4182</v>
          </cell>
        </row>
        <row r="100">
          <cell r="M100">
            <v>4168</v>
          </cell>
        </row>
        <row r="101">
          <cell r="M101">
            <v>1506</v>
          </cell>
        </row>
        <row r="104">
          <cell r="M104">
            <v>1557</v>
          </cell>
        </row>
        <row r="105">
          <cell r="M105">
            <v>7033</v>
          </cell>
        </row>
        <row r="106">
          <cell r="M106">
            <v>4841</v>
          </cell>
        </row>
        <row r="107">
          <cell r="M107">
            <v>2197</v>
          </cell>
        </row>
        <row r="108">
          <cell r="M108">
            <v>1111</v>
          </cell>
        </row>
        <row r="109">
          <cell r="M109">
            <v>352</v>
          </cell>
        </row>
        <row r="118">
          <cell r="M118">
            <v>2020</v>
          </cell>
        </row>
        <row r="119">
          <cell r="M119">
            <v>5751</v>
          </cell>
        </row>
        <row r="120">
          <cell r="M120">
            <v>2742</v>
          </cell>
        </row>
        <row r="121">
          <cell r="M121">
            <v>2882</v>
          </cell>
        </row>
        <row r="122">
          <cell r="M122">
            <v>3696</v>
          </cell>
        </row>
        <row r="125">
          <cell r="M125">
            <v>2863</v>
          </cell>
        </row>
        <row r="126">
          <cell r="M126">
            <v>1419</v>
          </cell>
        </row>
        <row r="127">
          <cell r="M127">
            <v>6868</v>
          </cell>
        </row>
        <row r="128">
          <cell r="M128">
            <v>5941</v>
          </cell>
        </row>
      </sheetData>
      <sheetData sheetId="3">
        <row r="44">
          <cell r="M44">
            <v>52123</v>
          </cell>
        </row>
        <row r="45">
          <cell r="M45">
            <v>41792</v>
          </cell>
        </row>
        <row r="46">
          <cell r="M46">
            <v>93915</v>
          </cell>
        </row>
        <row r="55">
          <cell r="M55">
            <v>3348</v>
          </cell>
        </row>
        <row r="56">
          <cell r="M56">
            <v>12963</v>
          </cell>
        </row>
        <row r="57">
          <cell r="M57">
            <v>26137</v>
          </cell>
        </row>
        <row r="58">
          <cell r="M58">
            <v>23333</v>
          </cell>
        </row>
        <row r="59">
          <cell r="M59">
            <v>21787</v>
          </cell>
        </row>
        <row r="60">
          <cell r="M60">
            <v>6347</v>
          </cell>
        </row>
        <row r="61">
          <cell r="M61">
            <v>93915</v>
          </cell>
        </row>
        <row r="63">
          <cell r="M63">
            <v>9881</v>
          </cell>
        </row>
        <row r="64">
          <cell r="M64">
            <v>35844</v>
          </cell>
        </row>
        <row r="65">
          <cell r="M65">
            <v>28200</v>
          </cell>
        </row>
        <row r="66">
          <cell r="M66">
            <v>11135</v>
          </cell>
        </row>
        <row r="67">
          <cell r="M67">
            <v>6164</v>
          </cell>
        </row>
        <row r="68">
          <cell r="M68">
            <v>2691</v>
          </cell>
        </row>
        <row r="69">
          <cell r="M69">
            <v>93915</v>
          </cell>
        </row>
        <row r="77">
          <cell r="M77">
            <v>11320</v>
          </cell>
        </row>
        <row r="78">
          <cell r="M78">
            <v>30038</v>
          </cell>
        </row>
        <row r="79">
          <cell r="M79">
            <v>15895</v>
          </cell>
        </row>
        <row r="80">
          <cell r="M80">
            <v>18373</v>
          </cell>
        </row>
        <row r="81">
          <cell r="M81">
            <v>18289</v>
          </cell>
        </row>
        <row r="82">
          <cell r="M82">
            <v>93915</v>
          </cell>
        </row>
        <row r="85">
          <cell r="M85">
            <v>53608</v>
          </cell>
        </row>
        <row r="86">
          <cell r="M86">
            <v>43382</v>
          </cell>
        </row>
        <row r="96">
          <cell r="M96">
            <v>2986</v>
          </cell>
        </row>
        <row r="97">
          <cell r="M97">
            <v>13458</v>
          </cell>
        </row>
        <row r="98">
          <cell r="M98">
            <v>26343</v>
          </cell>
        </row>
        <row r="99">
          <cell r="M99">
            <v>24489</v>
          </cell>
        </row>
        <row r="100">
          <cell r="M100">
            <v>22645</v>
          </cell>
        </row>
        <row r="101">
          <cell r="M101">
            <v>7069</v>
          </cell>
        </row>
        <row r="104">
          <cell r="M104">
            <v>10146</v>
          </cell>
        </row>
        <row r="105">
          <cell r="M105">
            <v>37545</v>
          </cell>
        </row>
        <row r="106">
          <cell r="M106">
            <v>29140</v>
          </cell>
        </row>
        <row r="107">
          <cell r="M107">
            <v>11405</v>
          </cell>
        </row>
        <row r="108">
          <cell r="M108">
            <v>6100</v>
          </cell>
        </row>
        <row r="109">
          <cell r="M109">
            <v>2654</v>
          </cell>
        </row>
        <row r="118">
          <cell r="M118">
            <v>11650</v>
          </cell>
        </row>
        <row r="119">
          <cell r="M119">
            <v>31155</v>
          </cell>
        </row>
        <row r="120">
          <cell r="M120">
            <v>14972</v>
          </cell>
        </row>
        <row r="121">
          <cell r="M121">
            <v>16707</v>
          </cell>
        </row>
        <row r="122">
          <cell r="M122">
            <v>22506</v>
          </cell>
        </row>
        <row r="125">
          <cell r="M125">
            <v>14753</v>
          </cell>
        </row>
        <row r="126">
          <cell r="M126">
            <v>7596</v>
          </cell>
        </row>
        <row r="127">
          <cell r="M127">
            <v>42963</v>
          </cell>
        </row>
        <row r="128">
          <cell r="M128">
            <v>31678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záróltsz"/>
    </sheetNames>
    <sheetDataSet>
      <sheetData sheetId="0">
        <row r="36">
          <cell r="M36">
            <v>15355</v>
          </cell>
        </row>
        <row r="37">
          <cell r="M37">
            <v>3776</v>
          </cell>
        </row>
        <row r="38">
          <cell r="M38">
            <v>6383</v>
          </cell>
        </row>
        <row r="39">
          <cell r="M39">
            <v>1941</v>
          </cell>
        </row>
        <row r="40">
          <cell r="M40">
            <v>2443</v>
          </cell>
        </row>
        <row r="41">
          <cell r="M41">
            <v>6326</v>
          </cell>
        </row>
        <row r="42">
          <cell r="M42">
            <v>3135</v>
          </cell>
        </row>
        <row r="43">
          <cell r="M43">
            <v>4228</v>
          </cell>
        </row>
        <row r="44">
          <cell r="M44">
            <v>4501</v>
          </cell>
        </row>
        <row r="45">
          <cell r="M45">
            <v>4211</v>
          </cell>
        </row>
        <row r="46">
          <cell r="M46">
            <v>2740</v>
          </cell>
        </row>
        <row r="47">
          <cell r="M47">
            <v>1373</v>
          </cell>
        </row>
        <row r="48">
          <cell r="M48">
            <v>1346</v>
          </cell>
        </row>
        <row r="49">
          <cell r="M49">
            <v>1269</v>
          </cell>
        </row>
        <row r="50">
          <cell r="M50">
            <v>1849</v>
          </cell>
        </row>
        <row r="52">
          <cell r="M52">
            <v>4797</v>
          </cell>
        </row>
        <row r="53">
          <cell r="M53">
            <v>3183</v>
          </cell>
        </row>
        <row r="54">
          <cell r="M54">
            <v>1733</v>
          </cell>
        </row>
        <row r="55">
          <cell r="M55">
            <v>3664</v>
          </cell>
        </row>
        <row r="56">
          <cell r="M56">
            <v>2054</v>
          </cell>
        </row>
        <row r="57">
          <cell r="M57">
            <v>1282</v>
          </cell>
        </row>
        <row r="59">
          <cell r="M59">
            <v>6308</v>
          </cell>
        </row>
        <row r="60">
          <cell r="M60">
            <v>2500</v>
          </cell>
        </row>
        <row r="61">
          <cell r="M61">
            <v>2052</v>
          </cell>
        </row>
        <row r="62">
          <cell r="M62">
            <v>1884</v>
          </cell>
        </row>
        <row r="63">
          <cell r="M63">
            <v>2284</v>
          </cell>
        </row>
        <row r="64">
          <cell r="M64">
            <v>1298</v>
          </cell>
        </row>
        <row r="69">
          <cell r="L69">
            <v>15475</v>
          </cell>
          <cell r="M69">
            <v>15829</v>
          </cell>
        </row>
        <row r="70">
          <cell r="L70">
            <v>3920</v>
          </cell>
          <cell r="M70">
            <v>4025</v>
          </cell>
        </row>
        <row r="71">
          <cell r="L71">
            <v>6461</v>
          </cell>
          <cell r="M71">
            <v>6761</v>
          </cell>
        </row>
        <row r="72">
          <cell r="L72">
            <v>1777</v>
          </cell>
          <cell r="M72">
            <v>1882</v>
          </cell>
        </row>
        <row r="73">
          <cell r="L73">
            <v>2382</v>
          </cell>
          <cell r="M73">
            <v>2602</v>
          </cell>
        </row>
        <row r="74">
          <cell r="L74">
            <v>6309</v>
          </cell>
          <cell r="M74">
            <v>6578</v>
          </cell>
        </row>
        <row r="75">
          <cell r="L75">
            <v>3091</v>
          </cell>
          <cell r="M75">
            <v>3165</v>
          </cell>
        </row>
        <row r="76">
          <cell r="L76">
            <v>4252</v>
          </cell>
          <cell r="M76">
            <v>4299</v>
          </cell>
        </row>
        <row r="77">
          <cell r="L77">
            <v>4335</v>
          </cell>
          <cell r="M77">
            <v>4325</v>
          </cell>
        </row>
        <row r="78">
          <cell r="L78">
            <v>4119</v>
          </cell>
          <cell r="M78">
            <v>4205</v>
          </cell>
        </row>
        <row r="79">
          <cell r="L79">
            <v>2584</v>
          </cell>
          <cell r="M79">
            <v>2723</v>
          </cell>
        </row>
        <row r="80">
          <cell r="L80">
            <v>1277</v>
          </cell>
          <cell r="M80">
            <v>1363</v>
          </cell>
        </row>
        <row r="81">
          <cell r="L81">
            <v>1273</v>
          </cell>
          <cell r="M81">
            <v>1343</v>
          </cell>
        </row>
        <row r="82">
          <cell r="L82">
            <v>1199</v>
          </cell>
          <cell r="M82">
            <v>1269</v>
          </cell>
        </row>
        <row r="83">
          <cell r="L83">
            <v>1781</v>
          </cell>
          <cell r="M83">
            <v>1820</v>
          </cell>
        </row>
        <row r="85">
          <cell r="L85">
            <v>5099</v>
          </cell>
          <cell r="M85">
            <v>5395</v>
          </cell>
        </row>
        <row r="86">
          <cell r="L86">
            <v>3219</v>
          </cell>
          <cell r="M86">
            <v>3365</v>
          </cell>
        </row>
        <row r="87">
          <cell r="L87">
            <v>1844</v>
          </cell>
          <cell r="M87">
            <v>2019</v>
          </cell>
        </row>
        <row r="88">
          <cell r="L88">
            <v>3476</v>
          </cell>
          <cell r="M88">
            <v>3683</v>
          </cell>
        </row>
        <row r="89">
          <cell r="L89">
            <v>1964</v>
          </cell>
          <cell r="M89">
            <v>2045</v>
          </cell>
        </row>
        <row r="90">
          <cell r="L90">
            <v>1142</v>
          </cell>
          <cell r="M90">
            <v>1203</v>
          </cell>
        </row>
        <row r="92">
          <cell r="L92">
            <v>6411</v>
          </cell>
          <cell r="M92">
            <v>6555</v>
          </cell>
        </row>
        <row r="93">
          <cell r="L93">
            <v>2389</v>
          </cell>
          <cell r="M93">
            <v>2581</v>
          </cell>
        </row>
        <row r="94">
          <cell r="L94">
            <v>1983</v>
          </cell>
          <cell r="M94">
            <v>2145</v>
          </cell>
        </row>
        <row r="95">
          <cell r="L95">
            <v>1974</v>
          </cell>
          <cell r="M95">
            <v>2016</v>
          </cell>
        </row>
        <row r="96">
          <cell r="L96">
            <v>2355</v>
          </cell>
          <cell r="M96">
            <v>2460</v>
          </cell>
        </row>
        <row r="97">
          <cell r="L97">
            <v>1258</v>
          </cell>
          <cell r="M97">
            <v>1334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2)"/>
      <sheetName val="I. negyedév"/>
      <sheetName val="I. félév "/>
      <sheetName val="I-III. negyedév"/>
    </sheetNames>
    <sheetDataSet>
      <sheetData sheetId="0">
        <row r="36">
          <cell r="M36">
            <v>1402</v>
          </cell>
        </row>
        <row r="37">
          <cell r="M37">
            <v>484</v>
          </cell>
        </row>
        <row r="38">
          <cell r="M38">
            <v>797</v>
          </cell>
        </row>
        <row r="39">
          <cell r="M39">
            <v>203</v>
          </cell>
        </row>
        <row r="40">
          <cell r="M40">
            <v>302</v>
          </cell>
        </row>
        <row r="41">
          <cell r="M41">
            <v>586</v>
          </cell>
        </row>
        <row r="42">
          <cell r="M42">
            <v>337</v>
          </cell>
        </row>
        <row r="43">
          <cell r="M43">
            <v>493</v>
          </cell>
        </row>
        <row r="44">
          <cell r="M44">
            <v>679</v>
          </cell>
        </row>
        <row r="45">
          <cell r="M45">
            <v>599</v>
          </cell>
        </row>
        <row r="46">
          <cell r="M46">
            <v>340</v>
          </cell>
        </row>
        <row r="47">
          <cell r="M47">
            <v>171</v>
          </cell>
        </row>
        <row r="48">
          <cell r="M48">
            <v>155</v>
          </cell>
        </row>
        <row r="49">
          <cell r="M49">
            <v>138</v>
          </cell>
        </row>
        <row r="50">
          <cell r="M50">
            <v>197</v>
          </cell>
        </row>
        <row r="52">
          <cell r="M52">
            <v>479</v>
          </cell>
        </row>
        <row r="53">
          <cell r="M53">
            <v>333</v>
          </cell>
        </row>
        <row r="54">
          <cell r="M54">
            <v>119</v>
          </cell>
        </row>
        <row r="55">
          <cell r="M55">
            <v>369</v>
          </cell>
        </row>
        <row r="56">
          <cell r="M56">
            <v>218</v>
          </cell>
        </row>
        <row r="57">
          <cell r="M57">
            <v>111</v>
          </cell>
        </row>
        <row r="59">
          <cell r="M59">
            <v>701</v>
          </cell>
        </row>
        <row r="60">
          <cell r="M60">
            <v>230</v>
          </cell>
        </row>
        <row r="61">
          <cell r="M61">
            <v>162</v>
          </cell>
        </row>
        <row r="62">
          <cell r="M62">
            <v>211</v>
          </cell>
        </row>
        <row r="63">
          <cell r="M63">
            <v>177</v>
          </cell>
        </row>
        <row r="64">
          <cell r="M64">
            <v>128</v>
          </cell>
        </row>
        <row r="69">
          <cell r="L69">
            <v>1520</v>
          </cell>
          <cell r="M69">
            <v>1432</v>
          </cell>
        </row>
        <row r="70">
          <cell r="L70">
            <v>467</v>
          </cell>
          <cell r="M70">
            <v>470</v>
          </cell>
        </row>
        <row r="71">
          <cell r="L71">
            <v>824</v>
          </cell>
          <cell r="M71">
            <v>806</v>
          </cell>
        </row>
        <row r="72">
          <cell r="L72">
            <v>187</v>
          </cell>
          <cell r="M72">
            <v>194</v>
          </cell>
        </row>
        <row r="73">
          <cell r="L73">
            <v>299</v>
          </cell>
          <cell r="M73">
            <v>281</v>
          </cell>
        </row>
        <row r="74">
          <cell r="L74">
            <v>618</v>
          </cell>
          <cell r="M74">
            <v>607</v>
          </cell>
        </row>
        <row r="75">
          <cell r="L75">
            <v>355</v>
          </cell>
          <cell r="M75">
            <v>304</v>
          </cell>
        </row>
        <row r="76">
          <cell r="L76">
            <v>499</v>
          </cell>
          <cell r="M76">
            <v>466</v>
          </cell>
        </row>
        <row r="77">
          <cell r="L77">
            <v>614</v>
          </cell>
          <cell r="M77">
            <v>589</v>
          </cell>
        </row>
        <row r="78">
          <cell r="L78">
            <v>552</v>
          </cell>
          <cell r="M78">
            <v>528</v>
          </cell>
        </row>
        <row r="79">
          <cell r="L79">
            <v>302</v>
          </cell>
          <cell r="M79">
            <v>308</v>
          </cell>
        </row>
        <row r="80">
          <cell r="L80">
            <v>157</v>
          </cell>
          <cell r="M80">
            <v>146</v>
          </cell>
        </row>
        <row r="81">
          <cell r="L81">
            <v>138</v>
          </cell>
          <cell r="M81">
            <v>145</v>
          </cell>
        </row>
        <row r="82">
          <cell r="L82">
            <v>120</v>
          </cell>
          <cell r="M82">
            <v>120</v>
          </cell>
        </row>
        <row r="83">
          <cell r="L83">
            <v>218</v>
          </cell>
          <cell r="M83">
            <v>212</v>
          </cell>
        </row>
        <row r="85">
          <cell r="L85">
            <v>553</v>
          </cell>
          <cell r="M85">
            <v>522</v>
          </cell>
        </row>
        <row r="86">
          <cell r="L86">
            <v>324</v>
          </cell>
          <cell r="M86">
            <v>297</v>
          </cell>
        </row>
        <row r="87">
          <cell r="L87">
            <v>142</v>
          </cell>
          <cell r="M87">
            <v>95</v>
          </cell>
        </row>
        <row r="88">
          <cell r="L88">
            <v>344</v>
          </cell>
          <cell r="M88">
            <v>355</v>
          </cell>
        </row>
        <row r="89">
          <cell r="L89">
            <v>227</v>
          </cell>
          <cell r="M89">
            <v>222</v>
          </cell>
        </row>
        <row r="90">
          <cell r="L90">
            <v>91</v>
          </cell>
          <cell r="M90">
            <v>95</v>
          </cell>
        </row>
        <row r="92">
          <cell r="L92">
            <v>712</v>
          </cell>
          <cell r="M92">
            <v>686</v>
          </cell>
        </row>
        <row r="93">
          <cell r="L93">
            <v>251</v>
          </cell>
          <cell r="M93">
            <v>267</v>
          </cell>
        </row>
        <row r="94">
          <cell r="L94">
            <v>163</v>
          </cell>
          <cell r="M94">
            <v>165</v>
          </cell>
        </row>
        <row r="95">
          <cell r="L95">
            <v>272</v>
          </cell>
          <cell r="M95">
            <v>250</v>
          </cell>
        </row>
        <row r="96">
          <cell r="L96">
            <v>257</v>
          </cell>
          <cell r="M96">
            <v>249</v>
          </cell>
        </row>
        <row r="97">
          <cell r="L97">
            <v>127</v>
          </cell>
          <cell r="M97">
            <v>135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</sheetNames>
    <sheetDataSet>
      <sheetData sheetId="2">
        <row r="180">
          <cell r="L180">
            <v>83</v>
          </cell>
          <cell r="M180">
            <v>442</v>
          </cell>
        </row>
        <row r="181">
          <cell r="L181">
            <v>5</v>
          </cell>
          <cell r="M181">
            <v>266</v>
          </cell>
        </row>
        <row r="182">
          <cell r="L182">
            <v>33</v>
          </cell>
          <cell r="M182">
            <v>296</v>
          </cell>
        </row>
        <row r="183">
          <cell r="L183">
            <v>2</v>
          </cell>
          <cell r="M183">
            <v>85</v>
          </cell>
        </row>
        <row r="184">
          <cell r="L184">
            <v>2</v>
          </cell>
          <cell r="M184">
            <v>191</v>
          </cell>
        </row>
        <row r="185">
          <cell r="L185">
            <v>50</v>
          </cell>
          <cell r="M185">
            <v>508</v>
          </cell>
        </row>
        <row r="186">
          <cell r="L186">
            <v>18</v>
          </cell>
          <cell r="M186">
            <v>159</v>
          </cell>
        </row>
        <row r="187">
          <cell r="L187">
            <v>30</v>
          </cell>
          <cell r="M187">
            <v>328</v>
          </cell>
        </row>
        <row r="188">
          <cell r="L188">
            <v>20</v>
          </cell>
          <cell r="M188">
            <v>331</v>
          </cell>
        </row>
        <row r="189">
          <cell r="L189">
            <v>45</v>
          </cell>
          <cell r="M189">
            <v>145</v>
          </cell>
        </row>
        <row r="190">
          <cell r="L190">
            <v>1</v>
          </cell>
          <cell r="M190">
            <v>270</v>
          </cell>
        </row>
        <row r="191">
          <cell r="L191">
            <v>7</v>
          </cell>
          <cell r="M191">
            <v>114</v>
          </cell>
        </row>
        <row r="192">
          <cell r="L192">
            <v>0</v>
          </cell>
          <cell r="M192">
            <v>86</v>
          </cell>
        </row>
        <row r="193">
          <cell r="L193">
            <v>1</v>
          </cell>
          <cell r="M193">
            <v>79</v>
          </cell>
        </row>
        <row r="194">
          <cell r="L194">
            <v>1</v>
          </cell>
          <cell r="M194">
            <v>123</v>
          </cell>
        </row>
        <row r="196">
          <cell r="L196">
            <v>64</v>
          </cell>
          <cell r="M196">
            <v>81</v>
          </cell>
        </row>
        <row r="197">
          <cell r="L197">
            <v>201</v>
          </cell>
          <cell r="M197">
            <v>48</v>
          </cell>
        </row>
        <row r="198">
          <cell r="L198">
            <v>24</v>
          </cell>
          <cell r="M198">
            <v>8</v>
          </cell>
        </row>
        <row r="199">
          <cell r="L199">
            <v>10</v>
          </cell>
          <cell r="M199">
            <v>133</v>
          </cell>
        </row>
        <row r="200">
          <cell r="L200">
            <v>25</v>
          </cell>
          <cell r="M200">
            <v>68</v>
          </cell>
        </row>
        <row r="201">
          <cell r="L201">
            <v>4</v>
          </cell>
          <cell r="M201">
            <v>8</v>
          </cell>
        </row>
        <row r="203">
          <cell r="L203">
            <v>16</v>
          </cell>
          <cell r="M203">
            <v>233</v>
          </cell>
        </row>
        <row r="204">
          <cell r="L204">
            <v>94</v>
          </cell>
          <cell r="M204">
            <v>28</v>
          </cell>
        </row>
        <row r="205">
          <cell r="L205">
            <v>17</v>
          </cell>
          <cell r="M205">
            <v>114</v>
          </cell>
        </row>
        <row r="206">
          <cell r="L206">
            <v>0</v>
          </cell>
          <cell r="M206">
            <v>97</v>
          </cell>
        </row>
        <row r="207">
          <cell r="L207">
            <v>1</v>
          </cell>
          <cell r="M207">
            <v>115</v>
          </cell>
        </row>
        <row r="208">
          <cell r="L208">
            <v>12</v>
          </cell>
          <cell r="M208">
            <v>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ZAROALL (2)"/>
    </sheetNames>
    <sheetDataSet>
      <sheetData sheetId="0">
        <row r="77">
          <cell r="L77">
            <v>361</v>
          </cell>
          <cell r="M77">
            <v>236</v>
          </cell>
        </row>
        <row r="78">
          <cell r="L78">
            <v>16</v>
          </cell>
          <cell r="M78">
            <v>152</v>
          </cell>
        </row>
        <row r="79">
          <cell r="L79">
            <v>447</v>
          </cell>
          <cell r="M79">
            <v>414</v>
          </cell>
        </row>
        <row r="80">
          <cell r="L80">
            <v>35</v>
          </cell>
          <cell r="M80">
            <v>5</v>
          </cell>
        </row>
        <row r="81">
          <cell r="L81">
            <v>224</v>
          </cell>
          <cell r="M81">
            <v>81</v>
          </cell>
        </row>
        <row r="82">
          <cell r="L82">
            <v>148</v>
          </cell>
          <cell r="M82">
            <v>292</v>
          </cell>
        </row>
        <row r="83">
          <cell r="L83">
            <v>138</v>
          </cell>
          <cell r="M83">
            <v>25</v>
          </cell>
        </row>
        <row r="84">
          <cell r="L84">
            <v>73</v>
          </cell>
          <cell r="M84">
            <v>67</v>
          </cell>
        </row>
        <row r="85">
          <cell r="L85">
            <v>197</v>
          </cell>
          <cell r="M85">
            <v>36</v>
          </cell>
        </row>
        <row r="86">
          <cell r="L86">
            <v>194</v>
          </cell>
          <cell r="M86">
            <v>123</v>
          </cell>
        </row>
        <row r="87">
          <cell r="L87">
            <v>38</v>
          </cell>
          <cell r="M87">
            <v>247</v>
          </cell>
        </row>
        <row r="88">
          <cell r="L88">
            <v>6</v>
          </cell>
          <cell r="M88">
            <v>81</v>
          </cell>
        </row>
        <row r="89">
          <cell r="L89">
            <v>0</v>
          </cell>
          <cell r="M89">
            <v>0</v>
          </cell>
        </row>
        <row r="90">
          <cell r="L90">
            <v>25</v>
          </cell>
          <cell r="M90">
            <v>10</v>
          </cell>
        </row>
        <row r="91">
          <cell r="L91">
            <v>47</v>
          </cell>
          <cell r="M91">
            <v>10</v>
          </cell>
        </row>
        <row r="94">
          <cell r="L94">
            <v>187</v>
          </cell>
          <cell r="M94">
            <v>112</v>
          </cell>
        </row>
        <row r="95">
          <cell r="L95">
            <v>440</v>
          </cell>
          <cell r="M95">
            <v>211</v>
          </cell>
        </row>
        <row r="96">
          <cell r="L96">
            <v>92</v>
          </cell>
          <cell r="M96">
            <v>17</v>
          </cell>
        </row>
        <row r="97">
          <cell r="L97">
            <v>8</v>
          </cell>
          <cell r="M97">
            <v>23</v>
          </cell>
        </row>
        <row r="98">
          <cell r="L98">
            <v>22</v>
          </cell>
          <cell r="M98">
            <v>6</v>
          </cell>
        </row>
        <row r="99">
          <cell r="L99">
            <v>0</v>
          </cell>
          <cell r="M99">
            <v>2</v>
          </cell>
        </row>
        <row r="102">
          <cell r="L102">
            <v>56</v>
          </cell>
          <cell r="M102">
            <v>22</v>
          </cell>
        </row>
        <row r="103">
          <cell r="L103">
            <v>153</v>
          </cell>
          <cell r="M103">
            <v>115</v>
          </cell>
        </row>
        <row r="104">
          <cell r="L104">
            <v>26</v>
          </cell>
          <cell r="M104">
            <v>26</v>
          </cell>
        </row>
        <row r="105">
          <cell r="L105">
            <v>20</v>
          </cell>
          <cell r="M105">
            <v>37</v>
          </cell>
        </row>
        <row r="106">
          <cell r="L106">
            <v>15</v>
          </cell>
          <cell r="M106">
            <v>3</v>
          </cell>
        </row>
        <row r="107">
          <cell r="L107">
            <v>42</v>
          </cell>
          <cell r="M107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7"/>
      <sheetName val="2006"/>
      <sheetName val="h_n"/>
      <sheetName val="forma"/>
      <sheetName val="AELŐZETE"/>
      <sheetName val="ellátás"/>
    </sheetNames>
    <sheetDataSet>
      <sheetData sheetId="0">
        <row r="440">
          <cell r="BU440">
            <v>8024</v>
          </cell>
          <cell r="BV440">
            <v>28394</v>
          </cell>
          <cell r="BW440">
            <v>4855</v>
          </cell>
          <cell r="BX440">
            <v>19603</v>
          </cell>
          <cell r="BY440">
            <v>60876</v>
          </cell>
        </row>
        <row r="447">
          <cell r="BU447">
            <v>3817</v>
          </cell>
          <cell r="BV447">
            <v>5345</v>
          </cell>
          <cell r="BW447">
            <v>1746</v>
          </cell>
          <cell r="BX447">
            <v>5805</v>
          </cell>
          <cell r="BY447">
            <v>16713</v>
          </cell>
        </row>
        <row r="454">
          <cell r="BU454">
            <v>2661</v>
          </cell>
          <cell r="BV454">
            <v>6368</v>
          </cell>
          <cell r="BW454">
            <v>1575</v>
          </cell>
          <cell r="BX454">
            <v>5722</v>
          </cell>
          <cell r="BY454">
            <v>16326</v>
          </cell>
        </row>
        <row r="455">
          <cell r="BU455">
            <v>14502</v>
          </cell>
          <cell r="BV455">
            <v>40107</v>
          </cell>
          <cell r="BW455">
            <v>8176</v>
          </cell>
          <cell r="BX455">
            <v>31130</v>
          </cell>
          <cell r="BY455">
            <v>93915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H48" sqref="H48"/>
      <selection pane="topRight" activeCell="S44" sqref="S44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07" t="s">
        <v>0</v>
      </c>
      <c r="B1" s="107"/>
      <c r="C1" s="107"/>
      <c r="D1" s="107"/>
      <c r="E1" s="107"/>
      <c r="F1" s="107"/>
    </row>
    <row r="2" spans="1:6" ht="15.75">
      <c r="A2" s="107" t="s">
        <v>80</v>
      </c>
      <c r="B2" s="107"/>
      <c r="C2" s="107"/>
      <c r="D2" s="107"/>
      <c r="E2" s="107"/>
      <c r="F2" s="107"/>
    </row>
    <row r="3" spans="1:6" ht="15.75">
      <c r="A3" s="108" t="s">
        <v>93</v>
      </c>
      <c r="B3" s="108"/>
      <c r="C3" s="108"/>
      <c r="D3" s="108"/>
      <c r="E3" s="108"/>
      <c r="F3" s="108"/>
    </row>
    <row r="4" spans="2:6" ht="15.75">
      <c r="B4" s="3"/>
      <c r="C4" s="4"/>
      <c r="D4" s="9"/>
      <c r="E4" s="9"/>
      <c r="F4" s="9"/>
    </row>
    <row r="5" spans="1:6" ht="14.25">
      <c r="A5" s="119" t="s">
        <v>34</v>
      </c>
      <c r="B5" s="114" t="s">
        <v>39</v>
      </c>
      <c r="C5" s="115"/>
      <c r="D5" s="115"/>
      <c r="E5" s="115"/>
      <c r="F5" s="116"/>
    </row>
    <row r="6" spans="1:6" ht="14.25">
      <c r="A6" s="119"/>
      <c r="B6" s="117" t="s">
        <v>1</v>
      </c>
      <c r="C6" s="109" t="s">
        <v>33</v>
      </c>
      <c r="D6" s="110"/>
      <c r="E6" s="110"/>
      <c r="F6" s="111"/>
    </row>
    <row r="7" spans="1:6" ht="42.75" customHeight="1">
      <c r="A7" s="119"/>
      <c r="B7" s="118"/>
      <c r="C7" s="119" t="s">
        <v>38</v>
      </c>
      <c r="D7" s="119"/>
      <c r="E7" s="119" t="s">
        <v>37</v>
      </c>
      <c r="F7" s="119"/>
    </row>
    <row r="8" spans="1:6" ht="14.25">
      <c r="A8" s="119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12" t="s">
        <v>17</v>
      </c>
      <c r="B9" s="112"/>
      <c r="C9" s="112"/>
      <c r="D9" s="112"/>
      <c r="E9" s="112"/>
      <c r="F9" s="112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'[2]Munka1'!$M69</f>
        <v>15829</v>
      </c>
      <c r="C10" s="20">
        <f aca="true" t="shared" si="0" ref="C10:C25">B10-P10</f>
        <v>354</v>
      </c>
      <c r="D10" s="21">
        <f aca="true" t="shared" si="1" ref="D10:D25">B10/P10*100-100</f>
        <v>2.287560581583193</v>
      </c>
      <c r="E10" s="20">
        <f aca="true" t="shared" si="2" ref="E10:E25">B10-Q10</f>
        <v>474</v>
      </c>
      <c r="F10" s="21">
        <f aca="true" t="shared" si="3" ref="F10:F25">B10/Q10*100-100</f>
        <v>3.086942364050799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'[2]Munka1'!$L69</f>
        <v>15475</v>
      </c>
      <c r="Q10" s="10">
        <f>'[2]Munka1'!$M36</f>
        <v>15355</v>
      </c>
    </row>
    <row r="11" spans="1:17" ht="15.75">
      <c r="A11" s="22" t="s">
        <v>3</v>
      </c>
      <c r="B11" s="23">
        <f>'[2]Munka1'!$M70</f>
        <v>4025</v>
      </c>
      <c r="C11" s="23">
        <f t="shared" si="0"/>
        <v>105</v>
      </c>
      <c r="D11" s="24">
        <f t="shared" si="1"/>
        <v>2.6785714285714164</v>
      </c>
      <c r="E11" s="23">
        <f t="shared" si="2"/>
        <v>249</v>
      </c>
      <c r="F11" s="24">
        <f t="shared" si="3"/>
        <v>6.594279661016955</v>
      </c>
      <c r="P11" s="5">
        <f>'[2]Munka1'!$L70</f>
        <v>3920</v>
      </c>
      <c r="Q11" s="5">
        <f>'[2]Munka1'!$M37</f>
        <v>3776</v>
      </c>
    </row>
    <row r="12" spans="1:17" s="11" customFormat="1" ht="15.75">
      <c r="A12" s="19" t="s">
        <v>4</v>
      </c>
      <c r="B12" s="20">
        <f>'[2]Munka1'!$M71</f>
        <v>6761</v>
      </c>
      <c r="C12" s="20">
        <f t="shared" si="0"/>
        <v>300</v>
      </c>
      <c r="D12" s="21">
        <f t="shared" si="1"/>
        <v>4.6432440798638055</v>
      </c>
      <c r="E12" s="20">
        <f t="shared" si="2"/>
        <v>378</v>
      </c>
      <c r="F12" s="21">
        <f t="shared" si="3"/>
        <v>5.9219802600658085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'[2]Munka1'!$L71</f>
        <v>6461</v>
      </c>
      <c r="Q12" s="12">
        <f>'[2]Munka1'!$M38</f>
        <v>6383</v>
      </c>
    </row>
    <row r="13" spans="1:17" ht="15.75">
      <c r="A13" s="22" t="s">
        <v>5</v>
      </c>
      <c r="B13" s="23">
        <f>'[2]Munka1'!$M72</f>
        <v>1882</v>
      </c>
      <c r="C13" s="23">
        <f t="shared" si="0"/>
        <v>105</v>
      </c>
      <c r="D13" s="24">
        <f t="shared" si="1"/>
        <v>5.908835115362976</v>
      </c>
      <c r="E13" s="23">
        <f t="shared" si="2"/>
        <v>-59</v>
      </c>
      <c r="F13" s="24">
        <f t="shared" si="3"/>
        <v>-3.0396702730551226</v>
      </c>
      <c r="P13" s="5">
        <f>'[2]Munka1'!$L72</f>
        <v>1777</v>
      </c>
      <c r="Q13" s="5">
        <f>'[2]Munka1'!$M39</f>
        <v>1941</v>
      </c>
    </row>
    <row r="14" spans="1:17" s="11" customFormat="1" ht="15.75">
      <c r="A14" s="19" t="s">
        <v>6</v>
      </c>
      <c r="B14" s="20">
        <f>'[2]Munka1'!$M73</f>
        <v>2602</v>
      </c>
      <c r="C14" s="20">
        <f t="shared" si="0"/>
        <v>220</v>
      </c>
      <c r="D14" s="21">
        <f t="shared" si="1"/>
        <v>9.235936188077261</v>
      </c>
      <c r="E14" s="20">
        <f t="shared" si="2"/>
        <v>159</v>
      </c>
      <c r="F14" s="21">
        <f t="shared" si="3"/>
        <v>6.508391322144917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'[2]Munka1'!$L73</f>
        <v>2382</v>
      </c>
      <c r="Q14" s="12">
        <f>'[2]Munka1'!$M40</f>
        <v>2443</v>
      </c>
    </row>
    <row r="15" spans="1:17" ht="15.75">
      <c r="A15" s="22" t="s">
        <v>7</v>
      </c>
      <c r="B15" s="23">
        <f>'[2]Munka1'!$M74</f>
        <v>6578</v>
      </c>
      <c r="C15" s="23">
        <f t="shared" si="0"/>
        <v>269</v>
      </c>
      <c r="D15" s="24">
        <f t="shared" si="1"/>
        <v>4.263750198129657</v>
      </c>
      <c r="E15" s="23">
        <f t="shared" si="2"/>
        <v>252</v>
      </c>
      <c r="F15" s="24">
        <f t="shared" si="3"/>
        <v>3.9835599114764477</v>
      </c>
      <c r="P15" s="5">
        <f>'[2]Munka1'!$L74</f>
        <v>6309</v>
      </c>
      <c r="Q15" s="5">
        <f>'[2]Munka1'!$M41</f>
        <v>6326</v>
      </c>
    </row>
    <row r="16" spans="1:17" s="11" customFormat="1" ht="15.75">
      <c r="A16" s="19" t="s">
        <v>8</v>
      </c>
      <c r="B16" s="20">
        <f>'[2]Munka1'!$M75</f>
        <v>3165</v>
      </c>
      <c r="C16" s="20">
        <f t="shared" si="0"/>
        <v>74</v>
      </c>
      <c r="D16" s="21">
        <f t="shared" si="1"/>
        <v>2.3940472339048853</v>
      </c>
      <c r="E16" s="20">
        <f t="shared" si="2"/>
        <v>30</v>
      </c>
      <c r="F16" s="21">
        <f t="shared" si="3"/>
        <v>0.956937799043061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'[2]Munka1'!$L75</f>
        <v>3091</v>
      </c>
      <c r="Q16" s="12">
        <f>'[2]Munka1'!$M42</f>
        <v>3135</v>
      </c>
    </row>
    <row r="17" spans="1:17" ht="15.75">
      <c r="A17" s="22" t="s">
        <v>9</v>
      </c>
      <c r="B17" s="23">
        <f>'[2]Munka1'!$M76</f>
        <v>4299</v>
      </c>
      <c r="C17" s="23">
        <f t="shared" si="0"/>
        <v>47</v>
      </c>
      <c r="D17" s="24">
        <f t="shared" si="1"/>
        <v>1.105362182502347</v>
      </c>
      <c r="E17" s="23">
        <f t="shared" si="2"/>
        <v>71</v>
      </c>
      <c r="F17" s="24">
        <f t="shared" si="3"/>
        <v>1.6792809839167404</v>
      </c>
      <c r="P17" s="5">
        <f>'[2]Munka1'!$L76</f>
        <v>4252</v>
      </c>
      <c r="Q17" s="5">
        <f>'[2]Munka1'!$M43</f>
        <v>4228</v>
      </c>
    </row>
    <row r="18" spans="1:17" s="11" customFormat="1" ht="15.75">
      <c r="A18" s="19" t="s">
        <v>10</v>
      </c>
      <c r="B18" s="20">
        <f>'[2]Munka1'!$M77</f>
        <v>4325</v>
      </c>
      <c r="C18" s="20">
        <f t="shared" si="0"/>
        <v>-10</v>
      </c>
      <c r="D18" s="21">
        <f t="shared" si="1"/>
        <v>-0.23068050749711233</v>
      </c>
      <c r="E18" s="20">
        <f t="shared" si="2"/>
        <v>-176</v>
      </c>
      <c r="F18" s="21">
        <f t="shared" si="3"/>
        <v>-3.9102421684070237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'[2]Munka1'!$L77</f>
        <v>4335</v>
      </c>
      <c r="Q18" s="12">
        <f>'[2]Munka1'!$M44</f>
        <v>4501</v>
      </c>
    </row>
    <row r="19" spans="1:17" ht="15.75">
      <c r="A19" s="22" t="s">
        <v>11</v>
      </c>
      <c r="B19" s="23">
        <f>'[2]Munka1'!$M78</f>
        <v>4205</v>
      </c>
      <c r="C19" s="23">
        <f t="shared" si="0"/>
        <v>86</v>
      </c>
      <c r="D19" s="24">
        <f t="shared" si="1"/>
        <v>2.087885409079874</v>
      </c>
      <c r="E19" s="23">
        <f t="shared" si="2"/>
        <v>-6</v>
      </c>
      <c r="F19" s="24">
        <f t="shared" si="3"/>
        <v>-0.14248397055331452</v>
      </c>
      <c r="P19" s="5">
        <f>'[2]Munka1'!$L78</f>
        <v>4119</v>
      </c>
      <c r="Q19" s="5">
        <f>'[2]Munka1'!$M45</f>
        <v>4211</v>
      </c>
    </row>
    <row r="20" spans="1:17" s="11" customFormat="1" ht="15.75">
      <c r="A20" s="19" t="s">
        <v>12</v>
      </c>
      <c r="B20" s="20">
        <f>'[2]Munka1'!$M79</f>
        <v>2723</v>
      </c>
      <c r="C20" s="20">
        <f t="shared" si="0"/>
        <v>139</v>
      </c>
      <c r="D20" s="21">
        <f t="shared" si="1"/>
        <v>5.379256965944279</v>
      </c>
      <c r="E20" s="20">
        <f t="shared" si="2"/>
        <v>-17</v>
      </c>
      <c r="F20" s="21">
        <f t="shared" si="3"/>
        <v>-0.620437956204384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'[2]Munka1'!$L79</f>
        <v>2584</v>
      </c>
      <c r="Q20" s="12">
        <f>'[2]Munka1'!$M46</f>
        <v>2740</v>
      </c>
    </row>
    <row r="21" spans="1:17" ht="15.75">
      <c r="A21" s="22" t="s">
        <v>13</v>
      </c>
      <c r="B21" s="23">
        <f>'[2]Munka1'!$M80</f>
        <v>1363</v>
      </c>
      <c r="C21" s="23">
        <f t="shared" si="0"/>
        <v>86</v>
      </c>
      <c r="D21" s="24">
        <f t="shared" si="1"/>
        <v>6.734534064213008</v>
      </c>
      <c r="E21" s="23">
        <f t="shared" si="2"/>
        <v>-10</v>
      </c>
      <c r="F21" s="24">
        <f t="shared" si="3"/>
        <v>-0.7283321194464776</v>
      </c>
      <c r="P21" s="5">
        <f>'[2]Munka1'!$L80</f>
        <v>1277</v>
      </c>
      <c r="Q21" s="5">
        <f>'[2]Munka1'!$M47</f>
        <v>1373</v>
      </c>
    </row>
    <row r="22" spans="1:17" s="11" customFormat="1" ht="15.75">
      <c r="A22" s="19" t="s">
        <v>14</v>
      </c>
      <c r="B22" s="20">
        <f>'[2]Munka1'!$M81</f>
        <v>1343</v>
      </c>
      <c r="C22" s="20">
        <f t="shared" si="0"/>
        <v>70</v>
      </c>
      <c r="D22" s="21">
        <f t="shared" si="1"/>
        <v>5.49882168106835</v>
      </c>
      <c r="E22" s="20">
        <f t="shared" si="2"/>
        <v>-3</v>
      </c>
      <c r="F22" s="21">
        <f t="shared" si="3"/>
        <v>-0.22288261515600993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'[2]Munka1'!$L81</f>
        <v>1273</v>
      </c>
      <c r="Q22" s="12">
        <f>'[2]Munka1'!$M48</f>
        <v>1346</v>
      </c>
    </row>
    <row r="23" spans="1:17" ht="15.75">
      <c r="A23" s="22" t="s">
        <v>15</v>
      </c>
      <c r="B23" s="23">
        <f>'[2]Munka1'!$M82</f>
        <v>1269</v>
      </c>
      <c r="C23" s="23">
        <f t="shared" si="0"/>
        <v>70</v>
      </c>
      <c r="D23" s="24">
        <f t="shared" si="1"/>
        <v>5.838198498748966</v>
      </c>
      <c r="E23" s="23">
        <f t="shared" si="2"/>
        <v>0</v>
      </c>
      <c r="F23" s="24">
        <f t="shared" si="3"/>
        <v>0</v>
      </c>
      <c r="P23" s="5">
        <f>'[2]Munka1'!$L82</f>
        <v>1199</v>
      </c>
      <c r="Q23" s="5">
        <f>'[2]Munka1'!$M49</f>
        <v>1269</v>
      </c>
    </row>
    <row r="24" spans="1:17" s="11" customFormat="1" ht="15.75">
      <c r="A24" s="19" t="s">
        <v>16</v>
      </c>
      <c r="B24" s="20">
        <f>'[2]Munka1'!$M83</f>
        <v>1820</v>
      </c>
      <c r="C24" s="20">
        <f t="shared" si="0"/>
        <v>39</v>
      </c>
      <c r="D24" s="21">
        <f t="shared" si="1"/>
        <v>2.189781021897815</v>
      </c>
      <c r="E24" s="20">
        <f t="shared" si="2"/>
        <v>-29</v>
      </c>
      <c r="F24" s="21">
        <f t="shared" si="3"/>
        <v>-1.5684153596538692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'[2]Munka1'!$L83</f>
        <v>1781</v>
      </c>
      <c r="Q24" s="12">
        <f>'[2]Munka1'!$M50</f>
        <v>1849</v>
      </c>
    </row>
    <row r="25" spans="1:17" s="6" customFormat="1" ht="31.5">
      <c r="A25" s="25" t="s">
        <v>17</v>
      </c>
      <c r="B25" s="26">
        <f>SUM(B10:B24)</f>
        <v>62189</v>
      </c>
      <c r="C25" s="26">
        <f t="shared" si="0"/>
        <v>1954</v>
      </c>
      <c r="D25" s="27">
        <f t="shared" si="1"/>
        <v>3.243961152154057</v>
      </c>
      <c r="E25" s="26">
        <f t="shared" si="2"/>
        <v>1313</v>
      </c>
      <c r="F25" s="27">
        <f t="shared" si="3"/>
        <v>2.156843419409938</v>
      </c>
      <c r="P25" s="15">
        <f>SUM(P10:P24)</f>
        <v>60235</v>
      </c>
      <c r="Q25" s="15">
        <f>SUM(Q10:Q24)</f>
        <v>60876</v>
      </c>
    </row>
    <row r="26" spans="1:15" s="11" customFormat="1" ht="29.25" customHeight="1">
      <c r="A26" s="113" t="s">
        <v>24</v>
      </c>
      <c r="B26" s="113"/>
      <c r="C26" s="113"/>
      <c r="D26" s="113"/>
      <c r="E26" s="113"/>
      <c r="F26" s="113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'[2]Munka1'!$M85</f>
        <v>5395</v>
      </c>
      <c r="C27" s="23">
        <f>B27-P27</f>
        <v>296</v>
      </c>
      <c r="D27" s="24">
        <f>B27/P27*100-100</f>
        <v>5.805059815650139</v>
      </c>
      <c r="E27" s="23">
        <f>B27-Q27</f>
        <v>598</v>
      </c>
      <c r="F27" s="24">
        <f>B27/Q27*100-100</f>
        <v>12.46612466124661</v>
      </c>
      <c r="P27" s="7">
        <f>'[2]Munka1'!$L85</f>
        <v>5099</v>
      </c>
      <c r="Q27" s="7">
        <f>'[2]Munka1'!$M52</f>
        <v>4797</v>
      </c>
    </row>
    <row r="28" spans="1:17" s="11" customFormat="1" ht="15.75">
      <c r="A28" s="19" t="s">
        <v>19</v>
      </c>
      <c r="B28" s="20">
        <f>'[2]Munka1'!$M86</f>
        <v>3365</v>
      </c>
      <c r="C28" s="20">
        <f aca="true" t="shared" si="4" ref="C28:C33">B28-P28</f>
        <v>146</v>
      </c>
      <c r="D28" s="21">
        <f aca="true" t="shared" si="5" ref="D28:D33">B28/P28*100-100</f>
        <v>4.535570052811423</v>
      </c>
      <c r="E28" s="20">
        <f aca="true" t="shared" si="6" ref="E28:E33">B28-Q28</f>
        <v>182</v>
      </c>
      <c r="F28" s="21">
        <f aca="true" t="shared" si="7" ref="F28:F33">B28/Q28*100-100</f>
        <v>5.717876217404964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'[2]Munka1'!$L86</f>
        <v>3219</v>
      </c>
      <c r="Q28" s="13">
        <f>'[2]Munka1'!$M53</f>
        <v>3183</v>
      </c>
    </row>
    <row r="29" spans="1:17" ht="15.75">
      <c r="A29" s="22" t="s">
        <v>20</v>
      </c>
      <c r="B29" s="23">
        <f>'[2]Munka1'!$M87</f>
        <v>2019</v>
      </c>
      <c r="C29" s="23">
        <f t="shared" si="4"/>
        <v>175</v>
      </c>
      <c r="D29" s="24">
        <f t="shared" si="5"/>
        <v>9.490238611713679</v>
      </c>
      <c r="E29" s="23">
        <f t="shared" si="6"/>
        <v>286</v>
      </c>
      <c r="F29" s="24">
        <f t="shared" si="7"/>
        <v>16.50317368724754</v>
      </c>
      <c r="P29" s="7">
        <f>'[2]Munka1'!$L87</f>
        <v>1844</v>
      </c>
      <c r="Q29" s="7">
        <f>'[2]Munka1'!$M54</f>
        <v>1733</v>
      </c>
    </row>
    <row r="30" spans="1:17" s="11" customFormat="1" ht="15.75">
      <c r="A30" s="19" t="s">
        <v>21</v>
      </c>
      <c r="B30" s="20">
        <f>'[2]Munka1'!$M88</f>
        <v>3683</v>
      </c>
      <c r="C30" s="20">
        <f t="shared" si="4"/>
        <v>207</v>
      </c>
      <c r="D30" s="21">
        <f t="shared" si="5"/>
        <v>5.955120828538554</v>
      </c>
      <c r="E30" s="20">
        <f t="shared" si="6"/>
        <v>19</v>
      </c>
      <c r="F30" s="21">
        <f t="shared" si="7"/>
        <v>0.518558951965062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'[2]Munka1'!$L88</f>
        <v>3476</v>
      </c>
      <c r="Q30" s="13">
        <f>'[2]Munka1'!$M55</f>
        <v>3664</v>
      </c>
    </row>
    <row r="31" spans="1:17" ht="15.75">
      <c r="A31" s="22" t="s">
        <v>22</v>
      </c>
      <c r="B31" s="23">
        <f>'[2]Munka1'!$M89</f>
        <v>2045</v>
      </c>
      <c r="C31" s="23">
        <f t="shared" si="4"/>
        <v>81</v>
      </c>
      <c r="D31" s="24">
        <f t="shared" si="5"/>
        <v>4.124236252545828</v>
      </c>
      <c r="E31" s="23">
        <f t="shared" si="6"/>
        <v>-9</v>
      </c>
      <c r="F31" s="24">
        <f t="shared" si="7"/>
        <v>-0.438169425511191</v>
      </c>
      <c r="P31" s="7">
        <f>'[2]Munka1'!$L89</f>
        <v>1964</v>
      </c>
      <c r="Q31" s="7">
        <f>'[2]Munka1'!$M56</f>
        <v>2054</v>
      </c>
    </row>
    <row r="32" spans="1:17" s="11" customFormat="1" ht="15.75">
      <c r="A32" s="19" t="s">
        <v>23</v>
      </c>
      <c r="B32" s="20">
        <f>'[2]Munka1'!$M90</f>
        <v>1203</v>
      </c>
      <c r="C32" s="20">
        <f t="shared" si="4"/>
        <v>61</v>
      </c>
      <c r="D32" s="21">
        <f t="shared" si="5"/>
        <v>5.341506129597207</v>
      </c>
      <c r="E32" s="20">
        <f t="shared" si="6"/>
        <v>-79</v>
      </c>
      <c r="F32" s="21">
        <f t="shared" si="7"/>
        <v>-6.162246489859598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'[2]Munka1'!$L90</f>
        <v>1142</v>
      </c>
      <c r="Q32" s="13">
        <f>'[2]Munka1'!$M57</f>
        <v>1282</v>
      </c>
    </row>
    <row r="33" spans="1:17" s="6" customFormat="1" ht="15.75">
      <c r="A33" s="25" t="s">
        <v>24</v>
      </c>
      <c r="B33" s="26">
        <f>SUM(B27:B32)</f>
        <v>17710</v>
      </c>
      <c r="C33" s="26">
        <f t="shared" si="4"/>
        <v>966</v>
      </c>
      <c r="D33" s="27">
        <f t="shared" si="5"/>
        <v>5.769230769230774</v>
      </c>
      <c r="E33" s="26">
        <f t="shared" si="6"/>
        <v>997</v>
      </c>
      <c r="F33" s="27">
        <f t="shared" si="7"/>
        <v>5.965416143122113</v>
      </c>
      <c r="P33" s="14">
        <f>SUM(P27:P32)</f>
        <v>16744</v>
      </c>
      <c r="Q33" s="14">
        <f>SUM(Q27:Q32)</f>
        <v>16713</v>
      </c>
    </row>
    <row r="34" spans="1:15" s="11" customFormat="1" ht="27.75" customHeight="1">
      <c r="A34" s="113" t="s">
        <v>31</v>
      </c>
      <c r="B34" s="113"/>
      <c r="C34" s="113"/>
      <c r="D34" s="113"/>
      <c r="E34" s="113"/>
      <c r="F34" s="113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'[2]Munka1'!$M92</f>
        <v>6555</v>
      </c>
      <c r="C35" s="23">
        <f>B35-P35</f>
        <v>144</v>
      </c>
      <c r="D35" s="24">
        <f>B35/P35*100-100</f>
        <v>2.2461394478240635</v>
      </c>
      <c r="E35" s="23">
        <f>B35-Q35</f>
        <v>247</v>
      </c>
      <c r="F35" s="24">
        <f>B35/Q35*100-100</f>
        <v>3.915662650602414</v>
      </c>
      <c r="P35" s="7">
        <f>'[2]Munka1'!$L92</f>
        <v>6411</v>
      </c>
      <c r="Q35" s="7">
        <f>'[2]Munka1'!$M59</f>
        <v>6308</v>
      </c>
    </row>
    <row r="36" spans="1:17" s="11" customFormat="1" ht="15.75">
      <c r="A36" s="19" t="s">
        <v>26</v>
      </c>
      <c r="B36" s="20">
        <f>'[2]Munka1'!$M93</f>
        <v>2581</v>
      </c>
      <c r="C36" s="20">
        <f aca="true" t="shared" si="8" ref="C36:C41">B36-P36</f>
        <v>192</v>
      </c>
      <c r="D36" s="21">
        <f aca="true" t="shared" si="9" ref="D36:D41">B36/P36*100-100</f>
        <v>8.036835496023429</v>
      </c>
      <c r="E36" s="20">
        <f aca="true" t="shared" si="10" ref="E36:E41">B36-Q36</f>
        <v>81</v>
      </c>
      <c r="F36" s="21">
        <f aca="true" t="shared" si="11" ref="F36:F41">B36/Q36*100-100</f>
        <v>3.239999999999995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'[2]Munka1'!$L93</f>
        <v>2389</v>
      </c>
      <c r="Q36" s="13">
        <f>'[2]Munka1'!$M60</f>
        <v>2500</v>
      </c>
    </row>
    <row r="37" spans="1:17" ht="15.75">
      <c r="A37" s="22" t="s">
        <v>27</v>
      </c>
      <c r="B37" s="23">
        <f>'[2]Munka1'!$M94</f>
        <v>2145</v>
      </c>
      <c r="C37" s="23">
        <f t="shared" si="8"/>
        <v>162</v>
      </c>
      <c r="D37" s="24">
        <f t="shared" si="9"/>
        <v>8.169440242057476</v>
      </c>
      <c r="E37" s="23">
        <f t="shared" si="10"/>
        <v>93</v>
      </c>
      <c r="F37" s="24">
        <f t="shared" si="11"/>
        <v>4.532163742690059</v>
      </c>
      <c r="P37" s="7">
        <f>'[2]Munka1'!$L94</f>
        <v>1983</v>
      </c>
      <c r="Q37" s="7">
        <f>'[2]Munka1'!$M61</f>
        <v>2052</v>
      </c>
    </row>
    <row r="38" spans="1:17" s="11" customFormat="1" ht="15.75">
      <c r="A38" s="19" t="s">
        <v>28</v>
      </c>
      <c r="B38" s="20">
        <f>'[2]Munka1'!$M95</f>
        <v>2016</v>
      </c>
      <c r="C38" s="20">
        <f t="shared" si="8"/>
        <v>42</v>
      </c>
      <c r="D38" s="21">
        <f t="shared" si="9"/>
        <v>2.1276595744680833</v>
      </c>
      <c r="E38" s="20">
        <f t="shared" si="10"/>
        <v>132</v>
      </c>
      <c r="F38" s="21">
        <f t="shared" si="11"/>
        <v>7.00636942675159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'[2]Munka1'!$L95</f>
        <v>1974</v>
      </c>
      <c r="Q38" s="13">
        <f>'[2]Munka1'!$M62</f>
        <v>1884</v>
      </c>
    </row>
    <row r="39" spans="1:17" ht="15.75">
      <c r="A39" s="22" t="s">
        <v>29</v>
      </c>
      <c r="B39" s="23">
        <f>'[2]Munka1'!$M96</f>
        <v>2460</v>
      </c>
      <c r="C39" s="23">
        <f t="shared" si="8"/>
        <v>105</v>
      </c>
      <c r="D39" s="24">
        <f t="shared" si="9"/>
        <v>4.458598726114644</v>
      </c>
      <c r="E39" s="23">
        <f t="shared" si="10"/>
        <v>176</v>
      </c>
      <c r="F39" s="24">
        <f t="shared" si="11"/>
        <v>7.705779334500875</v>
      </c>
      <c r="P39" s="7">
        <f>'[2]Munka1'!$L96</f>
        <v>2355</v>
      </c>
      <c r="Q39" s="7">
        <f>'[2]Munka1'!$M63</f>
        <v>2284</v>
      </c>
    </row>
    <row r="40" spans="1:17" s="11" customFormat="1" ht="15.75">
      <c r="A40" s="19" t="s">
        <v>30</v>
      </c>
      <c r="B40" s="20">
        <f>'[2]Munka1'!$M97</f>
        <v>1334</v>
      </c>
      <c r="C40" s="20">
        <f t="shared" si="8"/>
        <v>76</v>
      </c>
      <c r="D40" s="21">
        <f t="shared" si="9"/>
        <v>6.041335453100146</v>
      </c>
      <c r="E40" s="20">
        <f t="shared" si="10"/>
        <v>36</v>
      </c>
      <c r="F40" s="21">
        <f t="shared" si="11"/>
        <v>2.773497688751931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'[2]Munka1'!$L97</f>
        <v>1258</v>
      </c>
      <c r="Q40" s="13">
        <f>'[2]Munka1'!$M64</f>
        <v>1298</v>
      </c>
    </row>
    <row r="41" spans="1:17" s="6" customFormat="1" ht="15.75">
      <c r="A41" s="25" t="s">
        <v>31</v>
      </c>
      <c r="B41" s="26">
        <f>SUM(B35:B40)</f>
        <v>17091</v>
      </c>
      <c r="C41" s="26">
        <f t="shared" si="8"/>
        <v>721</v>
      </c>
      <c r="D41" s="27">
        <f t="shared" si="9"/>
        <v>4.404398289554052</v>
      </c>
      <c r="E41" s="26">
        <f t="shared" si="10"/>
        <v>765</v>
      </c>
      <c r="F41" s="27">
        <f t="shared" si="11"/>
        <v>4.6857772877618515</v>
      </c>
      <c r="P41" s="14">
        <f>SUM(P35:P40)</f>
        <v>16370</v>
      </c>
      <c r="Q41" s="14">
        <f>SUM(Q35:Q40)</f>
        <v>16326</v>
      </c>
    </row>
    <row r="42" spans="1:17" s="16" customFormat="1" ht="28.5">
      <c r="A42" s="18" t="s">
        <v>32</v>
      </c>
      <c r="B42" s="28">
        <f>B41+B33+B25</f>
        <v>96990</v>
      </c>
      <c r="C42" s="28">
        <f>B42-P42</f>
        <v>3641</v>
      </c>
      <c r="D42" s="29">
        <f>B42/P42*100-100</f>
        <v>3.900416715765573</v>
      </c>
      <c r="E42" s="28">
        <f>B42-Q42</f>
        <v>3075</v>
      </c>
      <c r="F42" s="29">
        <f>B42/Q42*100-100</f>
        <v>3.274237342277587</v>
      </c>
      <c r="G42" s="54"/>
      <c r="H42" s="54"/>
      <c r="I42" s="54"/>
      <c r="J42" s="54"/>
      <c r="K42" s="54"/>
      <c r="L42" s="54"/>
      <c r="M42" s="54"/>
      <c r="N42" s="54"/>
      <c r="O42" s="54"/>
      <c r="P42" s="17">
        <f>P41+P33+P25</f>
        <v>93349</v>
      </c>
      <c r="Q42" s="17">
        <f>Q41+Q33+Q25</f>
        <v>93915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I7" sqref="I7"/>
      <selection pane="topRight" activeCell="P10" sqref="P10:P42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07" t="s">
        <v>42</v>
      </c>
      <c r="B1" s="107"/>
      <c r="C1" s="107"/>
      <c r="D1" s="107"/>
      <c r="E1" s="107"/>
      <c r="F1" s="107"/>
    </row>
    <row r="2" spans="1:6" ht="15.75">
      <c r="A2" s="107" t="s">
        <v>80</v>
      </c>
      <c r="B2" s="107"/>
      <c r="C2" s="107"/>
      <c r="D2" s="107"/>
      <c r="E2" s="107"/>
      <c r="F2" s="107"/>
    </row>
    <row r="3" spans="1:6" ht="15.75">
      <c r="A3" s="108" t="s">
        <v>93</v>
      </c>
      <c r="B3" s="108"/>
      <c r="C3" s="108"/>
      <c r="D3" s="108"/>
      <c r="E3" s="108"/>
      <c r="F3" s="108"/>
    </row>
    <row r="4" spans="2:6" ht="15.75">
      <c r="B4" s="3"/>
      <c r="C4" s="4"/>
      <c r="D4" s="9"/>
      <c r="E4" s="9"/>
      <c r="F4" s="9"/>
    </row>
    <row r="5" spans="1:6" ht="14.25">
      <c r="A5" s="119" t="s">
        <v>34</v>
      </c>
      <c r="B5" s="114" t="s">
        <v>92</v>
      </c>
      <c r="C5" s="115"/>
      <c r="D5" s="115"/>
      <c r="E5" s="115"/>
      <c r="F5" s="116"/>
    </row>
    <row r="6" spans="1:6" ht="14.25">
      <c r="A6" s="119"/>
      <c r="B6" s="117" t="s">
        <v>1</v>
      </c>
      <c r="C6" s="109" t="s">
        <v>33</v>
      </c>
      <c r="D6" s="110"/>
      <c r="E6" s="110"/>
      <c r="F6" s="111"/>
    </row>
    <row r="7" spans="1:6" ht="42.75" customHeight="1">
      <c r="A7" s="119"/>
      <c r="B7" s="118"/>
      <c r="C7" s="119" t="s">
        <v>38</v>
      </c>
      <c r="D7" s="119"/>
      <c r="E7" s="119" t="s">
        <v>37</v>
      </c>
      <c r="F7" s="119"/>
    </row>
    <row r="8" spans="1:6" ht="14.25">
      <c r="A8" s="119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12" t="s">
        <v>17</v>
      </c>
      <c r="B9" s="112"/>
      <c r="C9" s="112"/>
      <c r="D9" s="112"/>
      <c r="E9" s="112"/>
      <c r="F9" s="112"/>
      <c r="P9" s="2" t="s">
        <v>75</v>
      </c>
      <c r="Q9" s="2" t="s">
        <v>41</v>
      </c>
    </row>
    <row r="10" spans="1:17" s="11" customFormat="1" ht="15.75">
      <c r="A10" s="19" t="s">
        <v>2</v>
      </c>
      <c r="B10" s="20">
        <f>'[3]kirendeltségek'!M69</f>
        <v>1432</v>
      </c>
      <c r="C10" s="20">
        <f aca="true" t="shared" si="0" ref="C10:C25">B10-P10</f>
        <v>-88</v>
      </c>
      <c r="D10" s="21">
        <f aca="true" t="shared" si="1" ref="D10:D25">B10/P10*100-100</f>
        <v>-5.78947368421052</v>
      </c>
      <c r="E10" s="20">
        <f aca="true" t="shared" si="2" ref="E10:E25">B10-Q10</f>
        <v>30</v>
      </c>
      <c r="F10" s="21">
        <f aca="true" t="shared" si="3" ref="F10:F25">B10/Q10*100-100</f>
        <v>2.1398002853067197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'[3]kirendeltségek'!L69</f>
        <v>1520</v>
      </c>
      <c r="Q10" s="10">
        <f>'[3]kirendeltségek'!$M36</f>
        <v>1402</v>
      </c>
    </row>
    <row r="11" spans="1:17" ht="15.75">
      <c r="A11" s="22" t="s">
        <v>3</v>
      </c>
      <c r="B11" s="23">
        <f>'[3]kirendeltségek'!M70</f>
        <v>470</v>
      </c>
      <c r="C11" s="23">
        <f t="shared" si="0"/>
        <v>3</v>
      </c>
      <c r="D11" s="24">
        <f t="shared" si="1"/>
        <v>0.6423982869379046</v>
      </c>
      <c r="E11" s="23">
        <f t="shared" si="2"/>
        <v>-14</v>
      </c>
      <c r="F11" s="24">
        <f t="shared" si="3"/>
        <v>-2.8925619834710687</v>
      </c>
      <c r="P11" s="5">
        <f>'[3]kirendeltségek'!L70</f>
        <v>467</v>
      </c>
      <c r="Q11" s="5">
        <f>'[3]kirendeltségek'!$M37</f>
        <v>484</v>
      </c>
    </row>
    <row r="12" spans="1:17" s="11" customFormat="1" ht="15.75">
      <c r="A12" s="19" t="s">
        <v>4</v>
      </c>
      <c r="B12" s="20">
        <f>'[3]kirendeltségek'!M71</f>
        <v>806</v>
      </c>
      <c r="C12" s="20">
        <f t="shared" si="0"/>
        <v>-18</v>
      </c>
      <c r="D12" s="21">
        <f t="shared" si="1"/>
        <v>-2.1844660194174708</v>
      </c>
      <c r="E12" s="20">
        <f t="shared" si="2"/>
        <v>9</v>
      </c>
      <c r="F12" s="21">
        <f t="shared" si="3"/>
        <v>1.1292346298619833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'[3]kirendeltségek'!L71</f>
        <v>824</v>
      </c>
      <c r="Q12" s="12">
        <f>'[3]kirendeltségek'!$M38</f>
        <v>797</v>
      </c>
    </row>
    <row r="13" spans="1:17" ht="15.75">
      <c r="A13" s="22" t="s">
        <v>5</v>
      </c>
      <c r="B13" s="23">
        <f>'[3]kirendeltségek'!M72</f>
        <v>194</v>
      </c>
      <c r="C13" s="23">
        <f t="shared" si="0"/>
        <v>7</v>
      </c>
      <c r="D13" s="24">
        <f t="shared" si="1"/>
        <v>3.7433155080213822</v>
      </c>
      <c r="E13" s="23">
        <f t="shared" si="2"/>
        <v>-9</v>
      </c>
      <c r="F13" s="24">
        <f t="shared" si="3"/>
        <v>-4.433497536945808</v>
      </c>
      <c r="P13" s="5">
        <f>'[3]kirendeltségek'!L72</f>
        <v>187</v>
      </c>
      <c r="Q13" s="5">
        <f>'[3]kirendeltségek'!$M39</f>
        <v>203</v>
      </c>
    </row>
    <row r="14" spans="1:17" s="11" customFormat="1" ht="15.75">
      <c r="A14" s="19" t="s">
        <v>6</v>
      </c>
      <c r="B14" s="20">
        <f>'[3]kirendeltségek'!M73</f>
        <v>281</v>
      </c>
      <c r="C14" s="20">
        <f t="shared" si="0"/>
        <v>-18</v>
      </c>
      <c r="D14" s="21">
        <f t="shared" si="1"/>
        <v>-6.020066889632105</v>
      </c>
      <c r="E14" s="20">
        <f t="shared" si="2"/>
        <v>-21</v>
      </c>
      <c r="F14" s="21">
        <f t="shared" si="3"/>
        <v>-6.953642384105962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'[3]kirendeltségek'!L73</f>
        <v>299</v>
      </c>
      <c r="Q14" s="12">
        <f>'[3]kirendeltségek'!$M40</f>
        <v>302</v>
      </c>
    </row>
    <row r="15" spans="1:17" ht="15.75">
      <c r="A15" s="22" t="s">
        <v>7</v>
      </c>
      <c r="B15" s="23">
        <f>'[3]kirendeltségek'!M74</f>
        <v>607</v>
      </c>
      <c r="C15" s="23">
        <f t="shared" si="0"/>
        <v>-11</v>
      </c>
      <c r="D15" s="24">
        <f t="shared" si="1"/>
        <v>-1.779935275080902</v>
      </c>
      <c r="E15" s="23">
        <f t="shared" si="2"/>
        <v>21</v>
      </c>
      <c r="F15" s="24">
        <f t="shared" si="3"/>
        <v>3.5836177474402717</v>
      </c>
      <c r="P15" s="5">
        <f>'[3]kirendeltségek'!L74</f>
        <v>618</v>
      </c>
      <c r="Q15" s="5">
        <f>'[3]kirendeltségek'!$M41</f>
        <v>586</v>
      </c>
    </row>
    <row r="16" spans="1:17" s="11" customFormat="1" ht="15.75">
      <c r="A16" s="19" t="s">
        <v>8</v>
      </c>
      <c r="B16" s="20">
        <f>'[3]kirendeltségek'!M75</f>
        <v>304</v>
      </c>
      <c r="C16" s="20">
        <f t="shared" si="0"/>
        <v>-51</v>
      </c>
      <c r="D16" s="21">
        <f t="shared" si="1"/>
        <v>-14.366197183098592</v>
      </c>
      <c r="E16" s="20">
        <f t="shared" si="2"/>
        <v>-33</v>
      </c>
      <c r="F16" s="21">
        <f t="shared" si="3"/>
        <v>-9.792284866468847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'[3]kirendeltségek'!L75</f>
        <v>355</v>
      </c>
      <c r="Q16" s="12">
        <f>'[3]kirendeltségek'!$M42</f>
        <v>337</v>
      </c>
    </row>
    <row r="17" spans="1:17" ht="15.75">
      <c r="A17" s="22" t="s">
        <v>9</v>
      </c>
      <c r="B17" s="23">
        <f>'[3]kirendeltségek'!M76</f>
        <v>466</v>
      </c>
      <c r="C17" s="23">
        <f t="shared" si="0"/>
        <v>-33</v>
      </c>
      <c r="D17" s="24">
        <f t="shared" si="1"/>
        <v>-6.613226452905806</v>
      </c>
      <c r="E17" s="23">
        <f t="shared" si="2"/>
        <v>-27</v>
      </c>
      <c r="F17" s="24">
        <f t="shared" si="3"/>
        <v>-5.476673427991884</v>
      </c>
      <c r="P17" s="5">
        <f>'[3]kirendeltségek'!L76</f>
        <v>499</v>
      </c>
      <c r="Q17" s="5">
        <f>'[3]kirendeltségek'!$M43</f>
        <v>493</v>
      </c>
    </row>
    <row r="18" spans="1:17" s="11" customFormat="1" ht="15.75">
      <c r="A18" s="19" t="s">
        <v>10</v>
      </c>
      <c r="B18" s="20">
        <f>'[3]kirendeltségek'!M77</f>
        <v>589</v>
      </c>
      <c r="C18" s="20">
        <f t="shared" si="0"/>
        <v>-25</v>
      </c>
      <c r="D18" s="21">
        <f t="shared" si="1"/>
        <v>-4.0716612377850225</v>
      </c>
      <c r="E18" s="20">
        <f t="shared" si="2"/>
        <v>-90</v>
      </c>
      <c r="F18" s="21">
        <f t="shared" si="3"/>
        <v>-13.254786450662735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'[3]kirendeltségek'!L77</f>
        <v>614</v>
      </c>
      <c r="Q18" s="12">
        <f>'[3]kirendeltségek'!$M44</f>
        <v>679</v>
      </c>
    </row>
    <row r="19" spans="1:17" ht="15.75">
      <c r="A19" s="22" t="s">
        <v>11</v>
      </c>
      <c r="B19" s="23">
        <f>'[3]kirendeltségek'!M78</f>
        <v>528</v>
      </c>
      <c r="C19" s="23">
        <f t="shared" si="0"/>
        <v>-24</v>
      </c>
      <c r="D19" s="24">
        <f t="shared" si="1"/>
        <v>-4.347826086956516</v>
      </c>
      <c r="E19" s="23">
        <f t="shared" si="2"/>
        <v>-71</v>
      </c>
      <c r="F19" s="24">
        <f t="shared" si="3"/>
        <v>-11.853088480801333</v>
      </c>
      <c r="P19" s="5">
        <f>'[3]kirendeltségek'!L78</f>
        <v>552</v>
      </c>
      <c r="Q19" s="5">
        <f>'[3]kirendeltségek'!$M45</f>
        <v>599</v>
      </c>
    </row>
    <row r="20" spans="1:17" s="11" customFormat="1" ht="15.75">
      <c r="A20" s="19" t="s">
        <v>12</v>
      </c>
      <c r="B20" s="20">
        <f>'[3]kirendeltségek'!M79</f>
        <v>308</v>
      </c>
      <c r="C20" s="20">
        <f t="shared" si="0"/>
        <v>6</v>
      </c>
      <c r="D20" s="21">
        <f t="shared" si="1"/>
        <v>1.9867549668874318</v>
      </c>
      <c r="E20" s="20">
        <f t="shared" si="2"/>
        <v>-32</v>
      </c>
      <c r="F20" s="21">
        <f t="shared" si="3"/>
        <v>-9.411764705882348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'[3]kirendeltségek'!L79</f>
        <v>302</v>
      </c>
      <c r="Q20" s="12">
        <f>'[3]kirendeltségek'!$M46</f>
        <v>340</v>
      </c>
    </row>
    <row r="21" spans="1:17" ht="15.75">
      <c r="A21" s="22" t="s">
        <v>13</v>
      </c>
      <c r="B21" s="23">
        <f>'[3]kirendeltségek'!M80</f>
        <v>146</v>
      </c>
      <c r="C21" s="23">
        <f t="shared" si="0"/>
        <v>-11</v>
      </c>
      <c r="D21" s="24">
        <f t="shared" si="1"/>
        <v>-7.00636942675159</v>
      </c>
      <c r="E21" s="23">
        <f t="shared" si="2"/>
        <v>-25</v>
      </c>
      <c r="F21" s="24">
        <f t="shared" si="3"/>
        <v>-14.619883040935676</v>
      </c>
      <c r="P21" s="5">
        <f>'[3]kirendeltségek'!L80</f>
        <v>157</v>
      </c>
      <c r="Q21" s="5">
        <f>'[3]kirendeltségek'!$M47</f>
        <v>171</v>
      </c>
    </row>
    <row r="22" spans="1:17" s="11" customFormat="1" ht="15.75">
      <c r="A22" s="19" t="s">
        <v>14</v>
      </c>
      <c r="B22" s="20">
        <f>'[3]kirendeltségek'!M81</f>
        <v>145</v>
      </c>
      <c r="C22" s="20">
        <f t="shared" si="0"/>
        <v>7</v>
      </c>
      <c r="D22" s="21">
        <f t="shared" si="1"/>
        <v>5.072463768115938</v>
      </c>
      <c r="E22" s="20">
        <f t="shared" si="2"/>
        <v>-10</v>
      </c>
      <c r="F22" s="21">
        <f t="shared" si="3"/>
        <v>-6.451612903225808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'[3]kirendeltségek'!L81</f>
        <v>138</v>
      </c>
      <c r="Q22" s="12">
        <f>'[3]kirendeltségek'!$M48</f>
        <v>155</v>
      </c>
    </row>
    <row r="23" spans="1:17" ht="15.75">
      <c r="A23" s="22" t="s">
        <v>15</v>
      </c>
      <c r="B23" s="23">
        <f>'[3]kirendeltségek'!M82</f>
        <v>120</v>
      </c>
      <c r="C23" s="23">
        <f t="shared" si="0"/>
        <v>0</v>
      </c>
      <c r="D23" s="24">
        <f t="shared" si="1"/>
        <v>0</v>
      </c>
      <c r="E23" s="23">
        <f t="shared" si="2"/>
        <v>-18</v>
      </c>
      <c r="F23" s="24">
        <f t="shared" si="3"/>
        <v>-13.043478260869563</v>
      </c>
      <c r="P23" s="5">
        <f>'[3]kirendeltségek'!L82</f>
        <v>120</v>
      </c>
      <c r="Q23" s="5">
        <f>'[3]kirendeltségek'!$M49</f>
        <v>138</v>
      </c>
    </row>
    <row r="24" spans="1:17" s="11" customFormat="1" ht="15.75">
      <c r="A24" s="19" t="s">
        <v>16</v>
      </c>
      <c r="B24" s="20">
        <f>'[3]kirendeltségek'!M83</f>
        <v>212</v>
      </c>
      <c r="C24" s="20">
        <f t="shared" si="0"/>
        <v>-6</v>
      </c>
      <c r="D24" s="21">
        <f t="shared" si="1"/>
        <v>-2.7522935779816464</v>
      </c>
      <c r="E24" s="20">
        <f t="shared" si="2"/>
        <v>15</v>
      </c>
      <c r="F24" s="21">
        <f t="shared" si="3"/>
        <v>7.6142131979695336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'[3]kirendeltségek'!L83</f>
        <v>218</v>
      </c>
      <c r="Q24" s="12">
        <f>'[3]kirendeltségek'!$M50</f>
        <v>197</v>
      </c>
    </row>
    <row r="25" spans="1:17" s="6" customFormat="1" ht="31.5">
      <c r="A25" s="25" t="s">
        <v>17</v>
      </c>
      <c r="B25" s="26">
        <f>SUM(B10:B24)</f>
        <v>6608</v>
      </c>
      <c r="C25" s="26">
        <f t="shared" si="0"/>
        <v>-262</v>
      </c>
      <c r="D25" s="27">
        <f t="shared" si="1"/>
        <v>-3.8136826783115083</v>
      </c>
      <c r="E25" s="26">
        <f t="shared" si="2"/>
        <v>-275</v>
      </c>
      <c r="F25" s="27">
        <f t="shared" si="3"/>
        <v>-3.995350864448639</v>
      </c>
      <c r="P25" s="15">
        <f>SUM(P10:P24)</f>
        <v>6870</v>
      </c>
      <c r="Q25" s="15">
        <f>SUM(Q10:Q24)</f>
        <v>6883</v>
      </c>
    </row>
    <row r="26" spans="1:15" s="11" customFormat="1" ht="29.25" customHeight="1">
      <c r="A26" s="113" t="s">
        <v>24</v>
      </c>
      <c r="B26" s="113"/>
      <c r="C26" s="113"/>
      <c r="D26" s="113"/>
      <c r="E26" s="113"/>
      <c r="F26" s="113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'[3]kirendeltségek'!M85</f>
        <v>522</v>
      </c>
      <c r="C27" s="23">
        <f aca="true" t="shared" si="4" ref="C27:C33">B27-P27</f>
        <v>-31</v>
      </c>
      <c r="D27" s="24">
        <f aca="true" t="shared" si="5" ref="D27:D33">B27/P27*100-100</f>
        <v>-5.605786618444839</v>
      </c>
      <c r="E27" s="23">
        <f aca="true" t="shared" si="6" ref="E27:E33">B27-Q27</f>
        <v>43</v>
      </c>
      <c r="F27" s="24">
        <f aca="true" t="shared" si="7" ref="F27:F33">B27/Q27*100-100</f>
        <v>8.977035490605417</v>
      </c>
      <c r="P27" s="7">
        <f>'[3]kirendeltségek'!L85</f>
        <v>553</v>
      </c>
      <c r="Q27" s="7">
        <f>'[3]kirendeltségek'!$M52</f>
        <v>479</v>
      </c>
    </row>
    <row r="28" spans="1:17" s="11" customFormat="1" ht="15.75">
      <c r="A28" s="19" t="s">
        <v>19</v>
      </c>
      <c r="B28" s="20">
        <f>'[3]kirendeltségek'!M86</f>
        <v>297</v>
      </c>
      <c r="C28" s="20">
        <f t="shared" si="4"/>
        <v>-27</v>
      </c>
      <c r="D28" s="21">
        <f t="shared" si="5"/>
        <v>-8.333333333333343</v>
      </c>
      <c r="E28" s="20">
        <f t="shared" si="6"/>
        <v>-36</v>
      </c>
      <c r="F28" s="21">
        <f t="shared" si="7"/>
        <v>-10.810810810810807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'[3]kirendeltségek'!L86</f>
        <v>324</v>
      </c>
      <c r="Q28" s="13">
        <f>'[3]kirendeltségek'!$M53</f>
        <v>333</v>
      </c>
    </row>
    <row r="29" spans="1:17" ht="15.75">
      <c r="A29" s="22" t="s">
        <v>20</v>
      </c>
      <c r="B29" s="23">
        <f>'[3]kirendeltségek'!M87</f>
        <v>95</v>
      </c>
      <c r="C29" s="23">
        <f t="shared" si="4"/>
        <v>-47</v>
      </c>
      <c r="D29" s="24">
        <f t="shared" si="5"/>
        <v>-33.098591549295776</v>
      </c>
      <c r="E29" s="23">
        <f t="shared" si="6"/>
        <v>-24</v>
      </c>
      <c r="F29" s="24">
        <f t="shared" si="7"/>
        <v>-20.168067226890756</v>
      </c>
      <c r="P29" s="7">
        <f>'[3]kirendeltségek'!L87</f>
        <v>142</v>
      </c>
      <c r="Q29" s="7">
        <f>'[3]kirendeltségek'!$M54</f>
        <v>119</v>
      </c>
    </row>
    <row r="30" spans="1:17" s="11" customFormat="1" ht="15.75">
      <c r="A30" s="19" t="s">
        <v>21</v>
      </c>
      <c r="B30" s="20">
        <f>'[3]kirendeltségek'!M88</f>
        <v>355</v>
      </c>
      <c r="C30" s="20">
        <f t="shared" si="4"/>
        <v>11</v>
      </c>
      <c r="D30" s="21">
        <f t="shared" si="5"/>
        <v>3.197674418604663</v>
      </c>
      <c r="E30" s="20">
        <f t="shared" si="6"/>
        <v>-14</v>
      </c>
      <c r="F30" s="21">
        <f t="shared" si="7"/>
        <v>-3.794037940379397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'[3]kirendeltségek'!L88</f>
        <v>344</v>
      </c>
      <c r="Q30" s="13">
        <f>'[3]kirendeltségek'!$M55</f>
        <v>369</v>
      </c>
    </row>
    <row r="31" spans="1:17" ht="15.75">
      <c r="A31" s="22" t="s">
        <v>22</v>
      </c>
      <c r="B31" s="23">
        <f>'[3]kirendeltségek'!M89</f>
        <v>222</v>
      </c>
      <c r="C31" s="23">
        <f t="shared" si="4"/>
        <v>-5</v>
      </c>
      <c r="D31" s="24">
        <f t="shared" si="5"/>
        <v>-2.2026431718061588</v>
      </c>
      <c r="E31" s="23">
        <f t="shared" si="6"/>
        <v>4</v>
      </c>
      <c r="F31" s="24">
        <f t="shared" si="7"/>
        <v>1.8348623853210881</v>
      </c>
      <c r="P31" s="7">
        <f>'[3]kirendeltségek'!L89</f>
        <v>227</v>
      </c>
      <c r="Q31" s="7">
        <f>'[3]kirendeltségek'!$M56</f>
        <v>218</v>
      </c>
    </row>
    <row r="32" spans="1:17" s="11" customFormat="1" ht="15.75">
      <c r="A32" s="19" t="s">
        <v>23</v>
      </c>
      <c r="B32" s="20">
        <f>'[3]kirendeltségek'!M90</f>
        <v>95</v>
      </c>
      <c r="C32" s="20">
        <f t="shared" si="4"/>
        <v>4</v>
      </c>
      <c r="D32" s="21">
        <f t="shared" si="5"/>
        <v>4.395604395604408</v>
      </c>
      <c r="E32" s="20">
        <f t="shared" si="6"/>
        <v>-16</v>
      </c>
      <c r="F32" s="21">
        <f t="shared" si="7"/>
        <v>-14.41441441441441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'[3]kirendeltségek'!L90</f>
        <v>91</v>
      </c>
      <c r="Q32" s="13">
        <f>'[3]kirendeltségek'!$M57</f>
        <v>111</v>
      </c>
    </row>
    <row r="33" spans="1:17" s="6" customFormat="1" ht="15.75">
      <c r="A33" s="25" t="s">
        <v>24</v>
      </c>
      <c r="B33" s="26">
        <f>SUM(B27:B32)</f>
        <v>1586</v>
      </c>
      <c r="C33" s="26">
        <f t="shared" si="4"/>
        <v>-95</v>
      </c>
      <c r="D33" s="27">
        <f t="shared" si="5"/>
        <v>-5.65139797739441</v>
      </c>
      <c r="E33" s="26">
        <f t="shared" si="6"/>
        <v>-43</v>
      </c>
      <c r="F33" s="27">
        <f t="shared" si="7"/>
        <v>-2.639656230816456</v>
      </c>
      <c r="P33" s="14">
        <f>SUM(P27:P32)</f>
        <v>1681</v>
      </c>
      <c r="Q33" s="14">
        <f>SUM(Q27:Q32)</f>
        <v>1629</v>
      </c>
    </row>
    <row r="34" spans="1:15" s="11" customFormat="1" ht="27.75" customHeight="1">
      <c r="A34" s="113" t="s">
        <v>31</v>
      </c>
      <c r="B34" s="113"/>
      <c r="C34" s="113"/>
      <c r="D34" s="113"/>
      <c r="E34" s="113"/>
      <c r="F34" s="113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'[3]kirendeltségek'!M92</f>
        <v>686</v>
      </c>
      <c r="C35" s="23">
        <f aca="true" t="shared" si="8" ref="C35:C42">B35-P35</f>
        <v>-26</v>
      </c>
      <c r="D35" s="24">
        <f aca="true" t="shared" si="9" ref="D35:D42">B35/P35*100-100</f>
        <v>-3.6516853932584326</v>
      </c>
      <c r="E35" s="23">
        <f aca="true" t="shared" si="10" ref="E35:E42">B35-Q35</f>
        <v>-15</v>
      </c>
      <c r="F35" s="24">
        <f aca="true" t="shared" si="11" ref="F35:F42">B35/Q35*100-100</f>
        <v>-2.1398002853067055</v>
      </c>
      <c r="P35" s="7">
        <f>'[3]kirendeltségek'!L92</f>
        <v>712</v>
      </c>
      <c r="Q35" s="7">
        <f>'[3]kirendeltségek'!$M59</f>
        <v>701</v>
      </c>
    </row>
    <row r="36" spans="1:17" s="11" customFormat="1" ht="15.75">
      <c r="A36" s="19" t="s">
        <v>26</v>
      </c>
      <c r="B36" s="20">
        <f>'[3]kirendeltségek'!M93</f>
        <v>267</v>
      </c>
      <c r="C36" s="20">
        <f t="shared" si="8"/>
        <v>16</v>
      </c>
      <c r="D36" s="21">
        <f t="shared" si="9"/>
        <v>6.374501992031867</v>
      </c>
      <c r="E36" s="20">
        <f t="shared" si="10"/>
        <v>37</v>
      </c>
      <c r="F36" s="21">
        <f t="shared" si="11"/>
        <v>16.086956521739125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'[3]kirendeltségek'!L93</f>
        <v>251</v>
      </c>
      <c r="Q36" s="13">
        <f>'[3]kirendeltségek'!$M60</f>
        <v>230</v>
      </c>
    </row>
    <row r="37" spans="1:17" ht="15.75">
      <c r="A37" s="22" t="s">
        <v>27</v>
      </c>
      <c r="B37" s="23">
        <f>'[3]kirendeltségek'!M94</f>
        <v>165</v>
      </c>
      <c r="C37" s="23">
        <f t="shared" si="8"/>
        <v>2</v>
      </c>
      <c r="D37" s="24">
        <f t="shared" si="9"/>
        <v>1.2269938650306642</v>
      </c>
      <c r="E37" s="23">
        <f t="shared" si="10"/>
        <v>3</v>
      </c>
      <c r="F37" s="24">
        <f t="shared" si="11"/>
        <v>1.8518518518518619</v>
      </c>
      <c r="P37" s="7">
        <f>'[3]kirendeltségek'!L94</f>
        <v>163</v>
      </c>
      <c r="Q37" s="7">
        <f>'[3]kirendeltségek'!$M61</f>
        <v>162</v>
      </c>
    </row>
    <row r="38" spans="1:17" s="11" customFormat="1" ht="15.75">
      <c r="A38" s="19" t="s">
        <v>28</v>
      </c>
      <c r="B38" s="20">
        <f>'[3]kirendeltségek'!M95</f>
        <v>250</v>
      </c>
      <c r="C38" s="20">
        <f t="shared" si="8"/>
        <v>-22</v>
      </c>
      <c r="D38" s="21">
        <f t="shared" si="9"/>
        <v>-8.088235294117652</v>
      </c>
      <c r="E38" s="20">
        <f t="shared" si="10"/>
        <v>39</v>
      </c>
      <c r="F38" s="21">
        <f t="shared" si="11"/>
        <v>18.483412322274887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'[3]kirendeltségek'!L95</f>
        <v>272</v>
      </c>
      <c r="Q38" s="13">
        <f>'[3]kirendeltségek'!$M62</f>
        <v>211</v>
      </c>
    </row>
    <row r="39" spans="1:17" ht="15.75">
      <c r="A39" s="22" t="s">
        <v>29</v>
      </c>
      <c r="B39" s="23">
        <f>'[3]kirendeltségek'!M96</f>
        <v>249</v>
      </c>
      <c r="C39" s="23">
        <f t="shared" si="8"/>
        <v>-8</v>
      </c>
      <c r="D39" s="24">
        <f t="shared" si="9"/>
        <v>-3.112840466926073</v>
      </c>
      <c r="E39" s="23">
        <f t="shared" si="10"/>
        <v>72</v>
      </c>
      <c r="F39" s="24">
        <f t="shared" si="11"/>
        <v>40.67796610169492</v>
      </c>
      <c r="P39" s="7">
        <f>'[3]kirendeltségek'!L96</f>
        <v>257</v>
      </c>
      <c r="Q39" s="7">
        <f>'[3]kirendeltségek'!$M63</f>
        <v>177</v>
      </c>
    </row>
    <row r="40" spans="1:17" s="11" customFormat="1" ht="15.75">
      <c r="A40" s="19" t="s">
        <v>30</v>
      </c>
      <c r="B40" s="20">
        <f>'[3]kirendeltségek'!M97</f>
        <v>135</v>
      </c>
      <c r="C40" s="20">
        <f t="shared" si="8"/>
        <v>8</v>
      </c>
      <c r="D40" s="21">
        <f t="shared" si="9"/>
        <v>6.299212598425214</v>
      </c>
      <c r="E40" s="20">
        <f t="shared" si="10"/>
        <v>7</v>
      </c>
      <c r="F40" s="21">
        <f t="shared" si="11"/>
        <v>5.46875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'[3]kirendeltségek'!L97</f>
        <v>127</v>
      </c>
      <c r="Q40" s="13">
        <f>'[3]kirendeltségek'!$M64</f>
        <v>128</v>
      </c>
    </row>
    <row r="41" spans="1:17" s="6" customFormat="1" ht="15.75">
      <c r="A41" s="25" t="s">
        <v>31</v>
      </c>
      <c r="B41" s="26">
        <f>SUM(B35:B40)</f>
        <v>1752</v>
      </c>
      <c r="C41" s="26">
        <f t="shared" si="8"/>
        <v>-30</v>
      </c>
      <c r="D41" s="27">
        <f t="shared" si="9"/>
        <v>-1.6835016835016887</v>
      </c>
      <c r="E41" s="26">
        <f t="shared" si="10"/>
        <v>143</v>
      </c>
      <c r="F41" s="27">
        <f t="shared" si="11"/>
        <v>8.88750776880049</v>
      </c>
      <c r="P41" s="14">
        <f>SUM(P35:P40)</f>
        <v>1782</v>
      </c>
      <c r="Q41" s="14">
        <f>SUM(Q35:Q40)</f>
        <v>1609</v>
      </c>
    </row>
    <row r="42" spans="1:17" s="16" customFormat="1" ht="28.5">
      <c r="A42" s="18" t="s">
        <v>32</v>
      </c>
      <c r="B42" s="28">
        <f>B41+B33+B25</f>
        <v>9946</v>
      </c>
      <c r="C42" s="28">
        <f t="shared" si="8"/>
        <v>-387</v>
      </c>
      <c r="D42" s="29">
        <f t="shared" si="9"/>
        <v>-3.745282105874381</v>
      </c>
      <c r="E42" s="28">
        <f t="shared" si="10"/>
        <v>-175</v>
      </c>
      <c r="F42" s="29">
        <f t="shared" si="11"/>
        <v>-1.7290781543325693</v>
      </c>
      <c r="G42" s="54"/>
      <c r="H42" s="54"/>
      <c r="I42" s="54"/>
      <c r="J42" s="54"/>
      <c r="K42" s="54"/>
      <c r="L42" s="54"/>
      <c r="M42" s="54"/>
      <c r="N42" s="54"/>
      <c r="O42" s="54"/>
      <c r="P42" s="17">
        <f>P41+P33+P25</f>
        <v>10333</v>
      </c>
      <c r="Q42" s="17">
        <f>Q41+Q33+Q25</f>
        <v>10121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8"/>
  <sheetViews>
    <sheetView zoomScale="85" zoomScaleNormal="85" workbookViewId="0" topLeftCell="A1">
      <pane xSplit="4" topLeftCell="E1" activePane="topRight" state="frozen"/>
      <selection pane="topLeft" activeCell="H42" sqref="H42"/>
      <selection pane="topRight" activeCell="I19" sqref="I19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20" t="s">
        <v>43</v>
      </c>
      <c r="B1" s="120"/>
      <c r="C1" s="120"/>
      <c r="D1" s="120"/>
    </row>
    <row r="2" spans="1:6" ht="15.75">
      <c r="A2" s="107" t="s">
        <v>80</v>
      </c>
      <c r="B2" s="107"/>
      <c r="C2" s="107"/>
      <c r="D2" s="107"/>
      <c r="E2" s="1"/>
      <c r="F2" s="1"/>
    </row>
    <row r="3" spans="1:4" ht="15.75">
      <c r="A3" s="121" t="s">
        <v>93</v>
      </c>
      <c r="B3" s="122"/>
      <c r="C3" s="122"/>
      <c r="D3" s="122"/>
    </row>
    <row r="4" spans="1:4" ht="9" customHeight="1">
      <c r="A4" s="31"/>
      <c r="B4" s="31"/>
      <c r="C4" s="31"/>
      <c r="D4" s="32"/>
    </row>
    <row r="5" spans="1:4" ht="21" customHeight="1">
      <c r="A5" s="128" t="s">
        <v>44</v>
      </c>
      <c r="B5" s="123" t="s">
        <v>45</v>
      </c>
      <c r="C5" s="126" t="s">
        <v>46</v>
      </c>
      <c r="D5" s="127"/>
    </row>
    <row r="6" spans="1:4" ht="28.5" customHeight="1">
      <c r="A6" s="129"/>
      <c r="B6" s="124"/>
      <c r="C6" s="123" t="s">
        <v>91</v>
      </c>
      <c r="D6" s="123" t="s">
        <v>47</v>
      </c>
    </row>
    <row r="7" spans="1:4" ht="26.25" customHeight="1">
      <c r="A7" s="130"/>
      <c r="B7" s="125"/>
      <c r="C7" s="125"/>
      <c r="D7" s="125"/>
    </row>
    <row r="8" spans="1:4" ht="24" customHeight="1">
      <c r="A8" s="33" t="s">
        <v>48</v>
      </c>
      <c r="B8" s="33"/>
      <c r="C8" s="33"/>
      <c r="D8" s="33"/>
    </row>
    <row r="9" spans="1:4" ht="15">
      <c r="A9" s="34" t="s">
        <v>49</v>
      </c>
      <c r="B9" s="35">
        <f>'[1]regio'!$M$85</f>
        <v>53608</v>
      </c>
      <c r="C9" s="36">
        <f>B9/$B$11*100</f>
        <v>55.27167749252501</v>
      </c>
      <c r="D9" s="36">
        <f>'[1]regio'!$M44/'[1]regio'!$M$46*100</f>
        <v>55.500186338710535</v>
      </c>
    </row>
    <row r="10" spans="1:4" s="40" customFormat="1" ht="15">
      <c r="A10" s="37" t="s">
        <v>50</v>
      </c>
      <c r="B10" s="38">
        <f>'[1]regio'!$M$86</f>
        <v>43382</v>
      </c>
      <c r="C10" s="39">
        <f aca="true" t="shared" si="0" ref="C10:C34">B10/$B$11*100</f>
        <v>44.728322507475</v>
      </c>
      <c r="D10" s="39">
        <f>'[1]regio'!$M45/'[1]regio'!$M$46*100</f>
        <v>44.49981366128946</v>
      </c>
    </row>
    <row r="11" spans="1:4" s="44" customFormat="1" ht="20.25" customHeight="1">
      <c r="A11" s="41" t="s">
        <v>51</v>
      </c>
      <c r="B11" s="42">
        <f>SUM(B9:B10)</f>
        <v>96990</v>
      </c>
      <c r="C11" s="43">
        <f t="shared" si="0"/>
        <v>100</v>
      </c>
      <c r="D11" s="43">
        <f>'[1]regio'!$M46/'[1]regio'!$M$46*100</f>
        <v>100</v>
      </c>
    </row>
    <row r="12" spans="1:4" ht="24" customHeight="1">
      <c r="A12" s="45" t="s">
        <v>52</v>
      </c>
      <c r="B12" s="38"/>
      <c r="C12" s="39"/>
      <c r="D12" s="39"/>
    </row>
    <row r="13" spans="1:5" s="40" customFormat="1" ht="15">
      <c r="A13" s="34" t="s">
        <v>53</v>
      </c>
      <c r="B13" s="35">
        <f>'[1]regio'!$M$96</f>
        <v>2986</v>
      </c>
      <c r="C13" s="36">
        <f t="shared" si="0"/>
        <v>3.0786679039076192</v>
      </c>
      <c r="D13" s="36">
        <f>'[1]regio'!$M55/'[1]regio'!$M$61*100</f>
        <v>3.5649257307139437</v>
      </c>
      <c r="E13" s="50"/>
    </row>
    <row r="14" spans="1:4" ht="15">
      <c r="A14" s="104" t="s">
        <v>54</v>
      </c>
      <c r="B14" s="38">
        <f>'[1]regio'!$M$97</f>
        <v>13458</v>
      </c>
      <c r="C14" s="39">
        <f t="shared" si="0"/>
        <v>13.87565728425611</v>
      </c>
      <c r="D14" s="39">
        <f>'[1]regio'!$M56/'[1]regio'!$M$61*100</f>
        <v>13.802906883884363</v>
      </c>
    </row>
    <row r="15" spans="1:5" s="40" customFormat="1" ht="15">
      <c r="A15" s="34" t="s">
        <v>55</v>
      </c>
      <c r="B15" s="35">
        <f>'[1]regio'!$M$98</f>
        <v>26343</v>
      </c>
      <c r="C15" s="36">
        <f t="shared" si="0"/>
        <v>27.16053201360965</v>
      </c>
      <c r="D15" s="36">
        <f>'[1]regio'!$M57/'[1]regio'!$M$61*100</f>
        <v>27.83048501304371</v>
      </c>
      <c r="E15" s="106"/>
    </row>
    <row r="16" spans="1:4" ht="15">
      <c r="A16" s="37" t="s">
        <v>56</v>
      </c>
      <c r="B16" s="38">
        <f>'[1]regio'!$M$99</f>
        <v>24489</v>
      </c>
      <c r="C16" s="39">
        <f t="shared" si="0"/>
        <v>25.24899474172595</v>
      </c>
      <c r="D16" s="39">
        <f>'[1]regio'!$M58/'[1]regio'!$M$61*100</f>
        <v>24.8448064739392</v>
      </c>
    </row>
    <row r="17" spans="1:4" s="40" customFormat="1" ht="15">
      <c r="A17" s="34" t="s">
        <v>57</v>
      </c>
      <c r="B17" s="35">
        <f>'[1]regio'!$M$100</f>
        <v>22645</v>
      </c>
      <c r="C17" s="36">
        <f t="shared" si="0"/>
        <v>23.347767811114547</v>
      </c>
      <c r="D17" s="36">
        <f>'[1]regio'!$M59/'[1]regio'!$M$61*100</f>
        <v>23.19863706543151</v>
      </c>
    </row>
    <row r="18" spans="1:4" ht="15">
      <c r="A18" s="37" t="s">
        <v>58</v>
      </c>
      <c r="B18" s="38">
        <f>'[1]regio'!$M$101</f>
        <v>7069</v>
      </c>
      <c r="C18" s="39">
        <f t="shared" si="0"/>
        <v>7.288380245386122</v>
      </c>
      <c r="D18" s="39">
        <f>'[1]regio'!$M60/'[1]regio'!$M$61*100</f>
        <v>6.758238832987276</v>
      </c>
    </row>
    <row r="19" spans="1:4" s="49" customFormat="1" ht="22.5" customHeight="1">
      <c r="A19" s="41" t="s">
        <v>51</v>
      </c>
      <c r="B19" s="42">
        <f>SUM(B13:B18)</f>
        <v>96990</v>
      </c>
      <c r="C19" s="43">
        <f t="shared" si="0"/>
        <v>100</v>
      </c>
      <c r="D19" s="43">
        <f>'[1]regio'!$M61/'[1]regio'!$M$61*100</f>
        <v>100</v>
      </c>
    </row>
    <row r="20" spans="1:4" ht="23.25" customHeight="1">
      <c r="A20" s="45" t="s">
        <v>79</v>
      </c>
      <c r="B20" s="38"/>
      <c r="C20" s="39"/>
      <c r="D20" s="39"/>
    </row>
    <row r="21" spans="1:4" s="40" customFormat="1" ht="15">
      <c r="A21" s="34" t="s">
        <v>59</v>
      </c>
      <c r="B21" s="35">
        <f>'[1]regio'!$M$104</f>
        <v>10146</v>
      </c>
      <c r="C21" s="36">
        <f t="shared" si="0"/>
        <v>10.460872254871637</v>
      </c>
      <c r="D21" s="36">
        <f>'[1]regio'!$M63/'[1]regio'!$M$61*100</f>
        <v>10.521215993185328</v>
      </c>
    </row>
    <row r="22" spans="1:4" ht="15">
      <c r="A22" s="37" t="s">
        <v>60</v>
      </c>
      <c r="B22" s="38">
        <f>'[1]regio'!$M$105</f>
        <v>37545</v>
      </c>
      <c r="C22" s="39">
        <f t="shared" si="0"/>
        <v>38.710176306835756</v>
      </c>
      <c r="D22" s="39">
        <f>'[1]regio'!$M64/'[1]regio'!$M$61*100</f>
        <v>38.16642708832455</v>
      </c>
    </row>
    <row r="23" spans="1:4" s="40" customFormat="1" ht="15">
      <c r="A23" s="34" t="s">
        <v>61</v>
      </c>
      <c r="B23" s="35">
        <f>'[1]regio'!$M$106</f>
        <v>29140</v>
      </c>
      <c r="C23" s="36">
        <f t="shared" si="0"/>
        <v>30.044334467470872</v>
      </c>
      <c r="D23" s="36">
        <f>'[1]regio'!$M65/'[1]regio'!$M$61*100</f>
        <v>30.027152212106696</v>
      </c>
    </row>
    <row r="24" spans="1:4" ht="15">
      <c r="A24" s="37" t="s">
        <v>62</v>
      </c>
      <c r="B24" s="38">
        <f>'[1]regio'!$M$107</f>
        <v>11405</v>
      </c>
      <c r="C24" s="39">
        <f t="shared" si="0"/>
        <v>11.758944221053717</v>
      </c>
      <c r="D24" s="39">
        <f>'[1]regio'!$M66/'[1]regio'!$M$61*100</f>
        <v>11.856465953255602</v>
      </c>
    </row>
    <row r="25" spans="1:4" s="40" customFormat="1" ht="15">
      <c r="A25" s="34" t="s">
        <v>63</v>
      </c>
      <c r="B25" s="35">
        <f>'[1]regio'!$M$108</f>
        <v>6100</v>
      </c>
      <c r="C25" s="36">
        <f t="shared" si="0"/>
        <v>6.289308176100629</v>
      </c>
      <c r="D25" s="36">
        <f>'[1]regio'!$M67/'[1]regio'!$M$61*100</f>
        <v>6.563381781398073</v>
      </c>
    </row>
    <row r="26" spans="1:4" ht="15">
      <c r="A26" s="37" t="s">
        <v>64</v>
      </c>
      <c r="B26" s="38">
        <f>'[1]regio'!$M$109</f>
        <v>2654</v>
      </c>
      <c r="C26" s="39">
        <f t="shared" si="0"/>
        <v>2.7363645736673883</v>
      </c>
      <c r="D26" s="39">
        <f>'[1]regio'!$M68/'[1]regio'!$M$61*100</f>
        <v>2.8653569717297556</v>
      </c>
    </row>
    <row r="27" spans="1:4" s="49" customFormat="1" ht="21" customHeight="1">
      <c r="A27" s="41" t="s">
        <v>51</v>
      </c>
      <c r="B27" s="42">
        <f>SUM(B21:B26)</f>
        <v>96990</v>
      </c>
      <c r="C27" s="43">
        <f t="shared" si="0"/>
        <v>100</v>
      </c>
      <c r="D27" s="43">
        <f>'[1]regio'!$M69/'[1]regio'!$M$61*100</f>
        <v>100</v>
      </c>
    </row>
    <row r="28" spans="1:4" ht="25.5" customHeight="1">
      <c r="A28" s="45" t="s">
        <v>65</v>
      </c>
      <c r="B28" s="38"/>
      <c r="C28" s="39"/>
      <c r="D28" s="39"/>
    </row>
    <row r="29" spans="1:4" s="40" customFormat="1" ht="15">
      <c r="A29" s="105" t="s">
        <v>90</v>
      </c>
      <c r="B29" s="35">
        <f>'[1]regio'!$M$118</f>
        <v>11650</v>
      </c>
      <c r="C29" s="36">
        <f>B29/$B$11*100</f>
        <v>12.01154758222497</v>
      </c>
      <c r="D29" s="36">
        <f>'[1]regio'!$M77/'[1]regio'!$M$82*100</f>
        <v>12.053452590108076</v>
      </c>
    </row>
    <row r="30" spans="1:4" ht="15">
      <c r="A30" s="104" t="s">
        <v>89</v>
      </c>
      <c r="B30" s="38">
        <f>'[1]regio'!$M$119</f>
        <v>31155</v>
      </c>
      <c r="C30" s="39">
        <f>B30/$B$11*100</f>
        <v>32.12186823383854</v>
      </c>
      <c r="D30" s="39">
        <f>'[1]regio'!$M78/'[1]regio'!$M$82*100</f>
        <v>31.984241069051798</v>
      </c>
    </row>
    <row r="31" spans="1:4" s="40" customFormat="1" ht="15">
      <c r="A31" s="105" t="s">
        <v>86</v>
      </c>
      <c r="B31" s="35">
        <f>'[1]regio'!$M$120</f>
        <v>14972</v>
      </c>
      <c r="C31" s="36">
        <f>B31/$B$11*100</f>
        <v>15.43664295288174</v>
      </c>
      <c r="D31" s="36">
        <f>'[1]regio'!$M79/'[1]regio'!$M$82*100</f>
        <v>16.92487887983815</v>
      </c>
    </row>
    <row r="32" spans="1:4" ht="15">
      <c r="A32" s="104" t="s">
        <v>87</v>
      </c>
      <c r="B32" s="38">
        <f>'[1]regio'!$M$121</f>
        <v>16707</v>
      </c>
      <c r="C32" s="39">
        <f>B32/$B$11*100</f>
        <v>17.225487163625118</v>
      </c>
      <c r="D32" s="39">
        <f>'[1]regio'!$M80/'[1]regio'!$M$82*100</f>
        <v>19.563435021029655</v>
      </c>
    </row>
    <row r="33" spans="1:4" s="40" customFormat="1" ht="15">
      <c r="A33" s="105" t="s">
        <v>88</v>
      </c>
      <c r="B33" s="35">
        <f>'[1]regio'!$M$122</f>
        <v>22506</v>
      </c>
      <c r="C33" s="36">
        <f>B33/$B$11*100</f>
        <v>23.20445406742963</v>
      </c>
      <c r="D33" s="36">
        <f>'[1]regio'!$M81/'[1]regio'!$M$82*100</f>
        <v>19.473992439972314</v>
      </c>
    </row>
    <row r="34" spans="1:4" s="44" customFormat="1" ht="23.25" customHeight="1">
      <c r="A34" s="46" t="s">
        <v>51</v>
      </c>
      <c r="B34" s="47">
        <f>SUM(B29:B33)</f>
        <v>96990</v>
      </c>
      <c r="C34" s="48">
        <f t="shared" si="0"/>
        <v>100</v>
      </c>
      <c r="D34" s="48">
        <f>SUM(D29:D33)</f>
        <v>99.99999999999997</v>
      </c>
    </row>
    <row r="35" spans="1:4" ht="25.5" customHeight="1">
      <c r="A35" s="99" t="s">
        <v>81</v>
      </c>
      <c r="B35" s="100"/>
      <c r="C35" s="101"/>
      <c r="D35" s="101"/>
    </row>
    <row r="36" spans="1:4" ht="15.75">
      <c r="A36" s="102" t="s">
        <v>82</v>
      </c>
      <c r="B36" s="97">
        <f>'[1]regio'!$M125</f>
        <v>14753</v>
      </c>
      <c r="C36" s="98">
        <f>B36/$B$40*100</f>
        <v>15.210846479018455</v>
      </c>
      <c r="D36" s="98">
        <f>'[6]2008'!$BU$455/'[6]2008'!BY$455*100</f>
        <v>15.441622743970612</v>
      </c>
    </row>
    <row r="37" spans="1:4" ht="15.75">
      <c r="A37" s="103" t="s">
        <v>83</v>
      </c>
      <c r="B37" s="35">
        <f>'[1]regio'!$M126</f>
        <v>7596</v>
      </c>
      <c r="C37" s="36">
        <f>B37/$B$40*100</f>
        <v>7.831735230436128</v>
      </c>
      <c r="D37" s="36">
        <f>'[6]2008'!$BW$455/'[6]2008'!BY$455*100</f>
        <v>8.70574455624767</v>
      </c>
    </row>
    <row r="38" spans="1:4" ht="15.75">
      <c r="A38" s="102" t="s">
        <v>84</v>
      </c>
      <c r="B38" s="97">
        <f>'[1]regio'!$M127</f>
        <v>42963</v>
      </c>
      <c r="C38" s="98">
        <f>B38/$B$40*100</f>
        <v>44.29631920816579</v>
      </c>
      <c r="D38" s="98">
        <f>'[6]2008'!$BV$455/'[6]2008'!BY$455*100</f>
        <v>42.705638076984506</v>
      </c>
    </row>
    <row r="39" spans="1:4" ht="15.75">
      <c r="A39" s="103" t="s">
        <v>85</v>
      </c>
      <c r="B39" s="35">
        <f>'[1]regio'!$M128</f>
        <v>31678</v>
      </c>
      <c r="C39" s="36">
        <f>B39/$B$40*100</f>
        <v>32.66109908237962</v>
      </c>
      <c r="D39" s="36">
        <f>'[6]2008'!$BX$455/'[6]2008'!BY$455*100</f>
        <v>33.14699462279721</v>
      </c>
    </row>
    <row r="40" spans="1:4" s="44" customFormat="1" ht="22.5" customHeight="1">
      <c r="A40" s="94" t="s">
        <v>51</v>
      </c>
      <c r="B40" s="95">
        <f>SUM(B36:B39)</f>
        <v>96990</v>
      </c>
      <c r="C40" s="96">
        <f>SUM(C36:C39)</f>
        <v>100</v>
      </c>
      <c r="D40" s="96">
        <f>SUM(D36:D39)</f>
        <v>100</v>
      </c>
    </row>
    <row r="41" spans="3:4" ht="15.75">
      <c r="C41" s="51"/>
      <c r="D41" s="51"/>
    </row>
    <row r="42" spans="3:4" ht="15.75">
      <c r="C42" s="51">
        <f>SUM(C32:C33)</f>
        <v>40.42994123105475</v>
      </c>
      <c r="D42" s="51">
        <f>SUM(D32:D33)</f>
        <v>39.03742746100197</v>
      </c>
    </row>
    <row r="43" spans="3:4" ht="15.75">
      <c r="C43" s="51"/>
      <c r="D43" s="51"/>
    </row>
    <row r="44" spans="3:4" ht="15.75">
      <c r="C44" s="51"/>
      <c r="D44" s="51"/>
    </row>
    <row r="45" spans="3:4" ht="15.75">
      <c r="C45" s="51"/>
      <c r="D45" s="51"/>
    </row>
    <row r="46" spans="3:4" ht="15.75">
      <c r="C46" s="51"/>
      <c r="D46" s="51"/>
    </row>
    <row r="47" spans="3:4" ht="15.75">
      <c r="C47" s="51"/>
      <c r="D47" s="51"/>
    </row>
    <row r="48" spans="3:4" ht="15.75">
      <c r="C48" s="51"/>
      <c r="D48" s="51"/>
    </row>
    <row r="49" spans="3:4" ht="15.75">
      <c r="C49" s="51"/>
      <c r="D49" s="51"/>
    </row>
    <row r="50" spans="3:4" ht="15.75">
      <c r="C50" s="51"/>
      <c r="D50" s="51"/>
    </row>
    <row r="51" spans="3:4" ht="15.75">
      <c r="C51" s="51"/>
      <c r="D51" s="51"/>
    </row>
    <row r="52" spans="3:4" ht="15.75">
      <c r="C52" s="51"/>
      <c r="D52" s="51"/>
    </row>
    <row r="53" spans="3:4" ht="15.75">
      <c r="C53" s="51"/>
      <c r="D53" s="51"/>
    </row>
    <row r="54" spans="3:4" ht="15.75">
      <c r="C54" s="51"/>
      <c r="D54" s="51"/>
    </row>
    <row r="55" spans="3:4" ht="15.75">
      <c r="C55" s="51"/>
      <c r="D55" s="51"/>
    </row>
    <row r="56" spans="3:4" ht="15.75">
      <c r="C56" s="51"/>
      <c r="D56" s="51"/>
    </row>
    <row r="57" spans="3:4" ht="15.75">
      <c r="C57" s="51"/>
      <c r="D57" s="51"/>
    </row>
    <row r="58" spans="3:4" ht="15.75">
      <c r="C58" s="51"/>
      <c r="D58" s="51"/>
    </row>
    <row r="59" spans="3:4" ht="15.75">
      <c r="C59" s="51"/>
      <c r="D59" s="51"/>
    </row>
    <row r="60" spans="3:4" ht="15.75">
      <c r="C60" s="51"/>
      <c r="D60" s="51"/>
    </row>
    <row r="61" spans="3:4" ht="15.75">
      <c r="C61" s="51"/>
      <c r="D61" s="51"/>
    </row>
    <row r="62" spans="3:4" ht="15.75">
      <c r="C62" s="51"/>
      <c r="D62" s="51"/>
    </row>
    <row r="63" spans="3:4" ht="15.75">
      <c r="C63" s="51"/>
      <c r="D63" s="51"/>
    </row>
    <row r="64" spans="3:4" ht="15.75">
      <c r="C64" s="51"/>
      <c r="D64" s="51"/>
    </row>
    <row r="65" spans="3:4" ht="15.75">
      <c r="C65" s="51"/>
      <c r="D65" s="51"/>
    </row>
    <row r="66" spans="3:4" ht="15.75">
      <c r="C66" s="51"/>
      <c r="D66" s="51"/>
    </row>
    <row r="67" spans="3:4" ht="15.75">
      <c r="C67" s="51"/>
      <c r="D67" s="51"/>
    </row>
    <row r="68" spans="3:4" ht="15.75">
      <c r="C68" s="51"/>
      <c r="D68" s="51"/>
    </row>
    <row r="69" spans="3:4" ht="15.75">
      <c r="C69" s="51"/>
      <c r="D69" s="51"/>
    </row>
    <row r="70" spans="3:4" ht="15.75">
      <c r="C70" s="51"/>
      <c r="D70" s="51"/>
    </row>
    <row r="71" spans="3:4" ht="15.75">
      <c r="C71" s="51"/>
      <c r="D71" s="51"/>
    </row>
    <row r="72" spans="3:4" ht="15.75">
      <c r="C72" s="51"/>
      <c r="D72" s="51"/>
    </row>
    <row r="73" spans="3:4" ht="15.75">
      <c r="C73" s="51"/>
      <c r="D73" s="51"/>
    </row>
    <row r="74" spans="3:4" ht="15.75">
      <c r="C74" s="51"/>
      <c r="D74" s="51"/>
    </row>
    <row r="75" spans="3:4" ht="15.75">
      <c r="C75" s="51"/>
      <c r="D75" s="51"/>
    </row>
    <row r="76" spans="3:4" ht="15.75">
      <c r="C76" s="51"/>
      <c r="D76" s="51"/>
    </row>
    <row r="77" spans="3:4" ht="15.75">
      <c r="C77" s="51"/>
      <c r="D77" s="51"/>
    </row>
    <row r="78" spans="3:4" ht="15.75">
      <c r="C78" s="51"/>
      <c r="D78" s="51"/>
    </row>
    <row r="79" spans="3:4" ht="15.75">
      <c r="C79" s="51"/>
      <c r="D79" s="51"/>
    </row>
    <row r="80" spans="3:4" ht="15.75">
      <c r="C80" s="51"/>
      <c r="D80" s="51"/>
    </row>
    <row r="81" spans="3:4" ht="15.75">
      <c r="C81" s="51"/>
      <c r="D81" s="51"/>
    </row>
    <row r="82" spans="3:4" ht="15.75">
      <c r="C82" s="51"/>
      <c r="D82" s="51"/>
    </row>
    <row r="83" spans="3:4" ht="15.75">
      <c r="C83" s="51"/>
      <c r="D83" s="51"/>
    </row>
    <row r="84" spans="3:4" ht="15.75">
      <c r="C84" s="51"/>
      <c r="D84" s="51"/>
    </row>
    <row r="85" spans="3:4" ht="15.75">
      <c r="C85" s="51"/>
      <c r="D85" s="51"/>
    </row>
    <row r="86" spans="3:4" ht="15.75">
      <c r="C86" s="51"/>
      <c r="D86" s="51"/>
    </row>
    <row r="87" spans="3:4" ht="15.75">
      <c r="C87" s="51"/>
      <c r="D87" s="51"/>
    </row>
    <row r="88" spans="3:4" ht="15.75">
      <c r="C88" s="51"/>
      <c r="D88" s="51"/>
    </row>
    <row r="89" spans="3:4" ht="15.75">
      <c r="C89" s="51"/>
      <c r="D89" s="51"/>
    </row>
    <row r="90" spans="3:4" ht="15.75">
      <c r="C90" s="51"/>
      <c r="D90" s="51"/>
    </row>
    <row r="91" spans="3:4" ht="15.75">
      <c r="C91" s="51"/>
      <c r="D91" s="51"/>
    </row>
    <row r="92" spans="3:4" ht="15.75">
      <c r="C92" s="51"/>
      <c r="D92" s="51"/>
    </row>
    <row r="93" spans="3:4" ht="15.75">
      <c r="C93" s="51"/>
      <c r="D93" s="51"/>
    </row>
    <row r="94" spans="3:4" ht="15.75">
      <c r="C94" s="51"/>
      <c r="D94" s="51"/>
    </row>
    <row r="95" spans="3:4" ht="15.75">
      <c r="C95" s="51"/>
      <c r="D95" s="51"/>
    </row>
    <row r="96" spans="3:4" ht="15.75">
      <c r="C96" s="51"/>
      <c r="D96" s="51"/>
    </row>
    <row r="97" spans="3:4" ht="15.75">
      <c r="C97" s="51"/>
      <c r="D97" s="51"/>
    </row>
    <row r="98" spans="3:4" ht="15.75">
      <c r="C98" s="51"/>
      <c r="D98" s="51"/>
    </row>
    <row r="99" spans="3:4" ht="15.75">
      <c r="C99" s="51"/>
      <c r="D99" s="51"/>
    </row>
    <row r="100" spans="3:4" ht="15.75">
      <c r="C100" s="51"/>
      <c r="D100" s="51"/>
    </row>
    <row r="101" spans="3:4" ht="15.75">
      <c r="C101" s="51"/>
      <c r="D101" s="51"/>
    </row>
    <row r="102" spans="3:4" ht="15.75">
      <c r="C102" s="51"/>
      <c r="D102" s="51"/>
    </row>
    <row r="103" spans="3:4" ht="15.75">
      <c r="C103" s="51"/>
      <c r="D103" s="51"/>
    </row>
    <row r="104" spans="3:4" ht="15.75">
      <c r="C104" s="51"/>
      <c r="D104" s="51"/>
    </row>
    <row r="105" spans="3:4" ht="15.75">
      <c r="C105" s="51"/>
      <c r="D105" s="51"/>
    </row>
    <row r="106" spans="3:4" ht="15.75">
      <c r="C106" s="51"/>
      <c r="D106" s="51"/>
    </row>
    <row r="107" spans="3:4" ht="15.75">
      <c r="C107" s="51"/>
      <c r="D107" s="51"/>
    </row>
    <row r="108" spans="3:4" ht="15.75">
      <c r="C108" s="51"/>
      <c r="D108" s="51"/>
    </row>
    <row r="109" spans="3:4" ht="15.75">
      <c r="C109" s="51"/>
      <c r="D109" s="51"/>
    </row>
    <row r="110" spans="3:4" ht="15.75">
      <c r="C110" s="51"/>
      <c r="D110" s="51"/>
    </row>
    <row r="111" spans="3:4" ht="15.75">
      <c r="C111" s="51"/>
      <c r="D111" s="51"/>
    </row>
    <row r="112" spans="3:4" ht="15.75">
      <c r="C112" s="51"/>
      <c r="D112" s="51"/>
    </row>
    <row r="113" spans="3:4" ht="15.75">
      <c r="C113" s="51"/>
      <c r="D113" s="51"/>
    </row>
    <row r="114" spans="3:4" ht="15.75">
      <c r="C114" s="51"/>
      <c r="D114" s="51"/>
    </row>
    <row r="115" spans="3:4" ht="15.75">
      <c r="C115" s="51"/>
      <c r="D115" s="51"/>
    </row>
    <row r="116" spans="3:4" ht="15.75">
      <c r="C116" s="51"/>
      <c r="D116" s="51"/>
    </row>
    <row r="117" spans="3:4" ht="15.75">
      <c r="C117" s="51"/>
      <c r="D117" s="51"/>
    </row>
    <row r="118" spans="3:4" ht="15.75">
      <c r="C118" s="51"/>
      <c r="D118" s="51"/>
    </row>
    <row r="119" spans="3:4" ht="15.75">
      <c r="C119" s="51"/>
      <c r="D119" s="51"/>
    </row>
    <row r="120" spans="3:4" ht="15.75">
      <c r="C120" s="51"/>
      <c r="D120" s="51"/>
    </row>
    <row r="121" spans="3:4" ht="15.75">
      <c r="C121" s="51"/>
      <c r="D121" s="51"/>
    </row>
    <row r="122" spans="3:4" ht="15.75">
      <c r="C122" s="51"/>
      <c r="D122" s="51"/>
    </row>
    <row r="123" spans="3:4" ht="15.75">
      <c r="C123" s="51"/>
      <c r="D123" s="51"/>
    </row>
    <row r="124" spans="3:4" ht="15.75">
      <c r="C124" s="51"/>
      <c r="D124" s="51"/>
    </row>
    <row r="125" spans="3:4" ht="15.75">
      <c r="C125" s="51"/>
      <c r="D125" s="51"/>
    </row>
    <row r="126" spans="3:4" ht="15.75">
      <c r="C126" s="51"/>
      <c r="D126" s="51"/>
    </row>
    <row r="127" spans="3:4" ht="15.75">
      <c r="C127" s="51"/>
      <c r="D127" s="51"/>
    </row>
    <row r="128" spans="3:4" ht="15.75">
      <c r="C128" s="51"/>
      <c r="D128" s="51"/>
    </row>
    <row r="129" spans="3:4" ht="15.75">
      <c r="C129" s="51"/>
      <c r="D129" s="51"/>
    </row>
    <row r="130" spans="3:4" ht="15.75">
      <c r="C130" s="51"/>
      <c r="D130" s="51"/>
    </row>
    <row r="131" spans="3:4" ht="15.75">
      <c r="C131" s="51"/>
      <c r="D131" s="51"/>
    </row>
    <row r="132" spans="3:4" ht="15.75">
      <c r="C132" s="51"/>
      <c r="D132" s="51"/>
    </row>
    <row r="133" spans="3:4" ht="15.75">
      <c r="C133" s="51"/>
      <c r="D133" s="51"/>
    </row>
    <row r="134" spans="3:4" ht="15.75">
      <c r="C134" s="51"/>
      <c r="D134" s="51"/>
    </row>
    <row r="135" spans="3:4" ht="15.75">
      <c r="C135" s="51"/>
      <c r="D135" s="51"/>
    </row>
    <row r="136" spans="3:4" ht="15.75">
      <c r="C136" s="51"/>
      <c r="D136" s="51"/>
    </row>
    <row r="137" spans="3:4" ht="15.75">
      <c r="C137" s="51"/>
      <c r="D137" s="51"/>
    </row>
    <row r="138" spans="3:4" ht="15.75">
      <c r="C138" s="51"/>
      <c r="D138" s="51"/>
    </row>
    <row r="139" spans="3:4" ht="15.75">
      <c r="C139" s="51"/>
      <c r="D139" s="51"/>
    </row>
    <row r="140" spans="3:4" ht="15.75">
      <c r="C140" s="51"/>
      <c r="D140" s="51"/>
    </row>
    <row r="141" spans="3:4" ht="15.75">
      <c r="C141" s="51"/>
      <c r="D141" s="51"/>
    </row>
    <row r="142" spans="3:4" ht="15.75">
      <c r="C142" s="51"/>
      <c r="D142" s="51"/>
    </row>
    <row r="143" spans="3:4" ht="15.75">
      <c r="C143" s="51"/>
      <c r="D143" s="51"/>
    </row>
    <row r="144" spans="3:4" ht="15.75">
      <c r="C144" s="51"/>
      <c r="D144" s="51"/>
    </row>
    <row r="145" spans="3:4" ht="15.75">
      <c r="C145" s="51"/>
      <c r="D145" s="51"/>
    </row>
    <row r="146" spans="3:4" ht="15.75">
      <c r="C146" s="51"/>
      <c r="D146" s="51"/>
    </row>
    <row r="147" spans="3:4" ht="15.75">
      <c r="C147" s="51"/>
      <c r="D147" s="51"/>
    </row>
    <row r="148" spans="3:4" ht="15.75">
      <c r="C148" s="51"/>
      <c r="D148" s="51"/>
    </row>
    <row r="149" spans="3:4" ht="15.75">
      <c r="C149" s="51"/>
      <c r="D149" s="51"/>
    </row>
    <row r="150" spans="3:4" ht="15.75">
      <c r="C150" s="51"/>
      <c r="D150" s="51"/>
    </row>
    <row r="151" spans="3:4" ht="15.75">
      <c r="C151" s="51"/>
      <c r="D151" s="51"/>
    </row>
    <row r="152" spans="3:4" ht="15.75">
      <c r="C152" s="51"/>
      <c r="D152" s="51"/>
    </row>
    <row r="153" spans="3:4" ht="15.75">
      <c r="C153" s="51"/>
      <c r="D153" s="51"/>
    </row>
    <row r="154" spans="3:4" ht="15.75">
      <c r="C154" s="51"/>
      <c r="D154" s="51"/>
    </row>
    <row r="155" spans="3:4" ht="15.75">
      <c r="C155" s="51"/>
      <c r="D155" s="51"/>
    </row>
    <row r="156" spans="3:4" ht="15.75">
      <c r="C156" s="51"/>
      <c r="D156" s="51"/>
    </row>
    <row r="157" spans="3:4" ht="15.75">
      <c r="C157" s="51"/>
      <c r="D157" s="51"/>
    </row>
    <row r="158" spans="3:4" ht="15.75">
      <c r="C158" s="51"/>
      <c r="D158" s="51"/>
    </row>
    <row r="159" spans="3:4" ht="15.75">
      <c r="C159" s="51"/>
      <c r="D159" s="51"/>
    </row>
    <row r="160" spans="3:4" ht="15.75">
      <c r="C160" s="51"/>
      <c r="D160" s="51"/>
    </row>
    <row r="161" spans="3:4" ht="15.75">
      <c r="C161" s="51"/>
      <c r="D161" s="51"/>
    </row>
    <row r="162" spans="3:4" ht="15.75">
      <c r="C162" s="51"/>
      <c r="D162" s="51"/>
    </row>
    <row r="163" spans="3:4" ht="15.75">
      <c r="C163" s="51"/>
      <c r="D163" s="51"/>
    </row>
    <row r="164" spans="3:4" ht="15.75">
      <c r="C164" s="51"/>
      <c r="D164" s="51"/>
    </row>
    <row r="165" spans="3:4" ht="15.75">
      <c r="C165" s="51"/>
      <c r="D165" s="51"/>
    </row>
    <row r="166" spans="3:4" ht="15.75">
      <c r="C166" s="51"/>
      <c r="D166" s="51"/>
    </row>
    <row r="167" spans="3:4" ht="15.75">
      <c r="C167" s="51"/>
      <c r="D167" s="51"/>
    </row>
    <row r="168" spans="3:4" ht="15.75">
      <c r="C168" s="51"/>
      <c r="D168" s="51"/>
    </row>
    <row r="169" spans="3:4" ht="15.75">
      <c r="C169" s="51"/>
      <c r="D169" s="51"/>
    </row>
    <row r="170" spans="3:4" ht="15.75">
      <c r="C170" s="51"/>
      <c r="D170" s="51"/>
    </row>
    <row r="171" spans="3:4" ht="15.75">
      <c r="C171" s="51"/>
      <c r="D171" s="51"/>
    </row>
    <row r="172" spans="3:4" ht="15.75">
      <c r="C172" s="51"/>
      <c r="D172" s="51"/>
    </row>
    <row r="173" spans="3:4" ht="15.75">
      <c r="C173" s="51"/>
      <c r="D173" s="51"/>
    </row>
    <row r="174" spans="3:4" ht="15.75">
      <c r="C174" s="51"/>
      <c r="D174" s="51"/>
    </row>
    <row r="175" spans="3:4" ht="15.75">
      <c r="C175" s="51"/>
      <c r="D175" s="51"/>
    </row>
    <row r="176" spans="3:4" ht="15.75">
      <c r="C176" s="51"/>
      <c r="D176" s="51"/>
    </row>
    <row r="177" spans="3:4" ht="15.75">
      <c r="C177" s="51"/>
      <c r="D177" s="51"/>
    </row>
    <row r="178" spans="3:4" ht="15.75">
      <c r="C178" s="51"/>
      <c r="D178" s="51"/>
    </row>
    <row r="179" spans="3:4" ht="15.75">
      <c r="C179" s="51"/>
      <c r="D179" s="51"/>
    </row>
    <row r="180" spans="3:4" ht="15.75">
      <c r="C180" s="51"/>
      <c r="D180" s="51"/>
    </row>
    <row r="181" spans="3:4" ht="15.75">
      <c r="C181" s="51"/>
      <c r="D181" s="51"/>
    </row>
    <row r="182" spans="3:4" ht="15.75">
      <c r="C182" s="51"/>
      <c r="D182" s="51"/>
    </row>
    <row r="183" spans="3:4" ht="15.75">
      <c r="C183" s="51"/>
      <c r="D183" s="51"/>
    </row>
    <row r="184" spans="3:4" ht="15.75">
      <c r="C184" s="51"/>
      <c r="D184" s="51"/>
    </row>
    <row r="185" spans="3:4" ht="15.75">
      <c r="C185" s="51"/>
      <c r="D185" s="51"/>
    </row>
    <row r="186" spans="3:4" ht="15.75">
      <c r="C186" s="51"/>
      <c r="D186" s="51"/>
    </row>
    <row r="187" spans="3:4" ht="15.75">
      <c r="C187" s="51"/>
      <c r="D187" s="51"/>
    </row>
    <row r="188" spans="3:4" ht="15.75">
      <c r="C188" s="51"/>
      <c r="D188" s="51"/>
    </row>
    <row r="189" spans="3:4" ht="15.75">
      <c r="C189" s="51"/>
      <c r="D189" s="51"/>
    </row>
    <row r="190" spans="3:4" ht="15.75">
      <c r="C190" s="51"/>
      <c r="D190" s="51"/>
    </row>
    <row r="191" spans="3:4" ht="15.75">
      <c r="C191" s="51"/>
      <c r="D191" s="51"/>
    </row>
    <row r="192" spans="3:4" ht="15.75">
      <c r="C192" s="51"/>
      <c r="D192" s="51"/>
    </row>
    <row r="193" spans="3:4" ht="15.75">
      <c r="C193" s="51"/>
      <c r="D193" s="51"/>
    </row>
    <row r="194" spans="3:4" ht="15.75">
      <c r="C194" s="51"/>
      <c r="D194" s="51"/>
    </row>
    <row r="195" spans="3:4" ht="15.75">
      <c r="C195" s="51"/>
      <c r="D195" s="51"/>
    </row>
    <row r="196" spans="3:4" ht="15.75">
      <c r="C196" s="51"/>
      <c r="D196" s="51"/>
    </row>
    <row r="197" spans="3:4" ht="15.75">
      <c r="C197" s="51"/>
      <c r="D197" s="51"/>
    </row>
    <row r="198" spans="3:4" ht="15.75">
      <c r="C198" s="51"/>
      <c r="D198" s="51"/>
    </row>
    <row r="199" spans="3:4" ht="15.75">
      <c r="C199" s="51"/>
      <c r="D199" s="51"/>
    </row>
    <row r="200" spans="3:4" ht="15.75">
      <c r="C200" s="51"/>
      <c r="D200" s="51"/>
    </row>
    <row r="201" spans="3:4" ht="15.75">
      <c r="C201" s="51"/>
      <c r="D201" s="51"/>
    </row>
    <row r="202" spans="3:4" ht="15.75">
      <c r="C202" s="51"/>
      <c r="D202" s="51"/>
    </row>
    <row r="203" spans="3:4" ht="15.75">
      <c r="C203" s="51"/>
      <c r="D203" s="51"/>
    </row>
    <row r="204" spans="3:4" ht="15.75">
      <c r="C204" s="51"/>
      <c r="D204" s="51"/>
    </row>
    <row r="205" spans="3:4" ht="15.75">
      <c r="C205" s="51"/>
      <c r="D205" s="51"/>
    </row>
    <row r="206" spans="3:4" ht="15.75">
      <c r="C206" s="51"/>
      <c r="D206" s="51"/>
    </row>
    <row r="207" spans="3:4" ht="15.75">
      <c r="C207" s="51"/>
      <c r="D207" s="51"/>
    </row>
    <row r="208" spans="3:4" ht="15.75">
      <c r="C208" s="51"/>
      <c r="D208" s="51"/>
    </row>
    <row r="209" spans="3:4" ht="15.75">
      <c r="C209" s="51"/>
      <c r="D209" s="51"/>
    </row>
    <row r="210" spans="3:4" ht="15.75">
      <c r="C210" s="51"/>
      <c r="D210" s="51"/>
    </row>
    <row r="211" spans="3:4" ht="15.75">
      <c r="C211" s="51"/>
      <c r="D211" s="51"/>
    </row>
    <row r="212" spans="3:4" ht="15.75">
      <c r="C212" s="51"/>
      <c r="D212" s="51"/>
    </row>
    <row r="213" spans="3:4" ht="15.75">
      <c r="C213" s="51"/>
      <c r="D213" s="51"/>
    </row>
    <row r="214" spans="3:4" ht="15.75">
      <c r="C214" s="51"/>
      <c r="D214" s="51"/>
    </row>
    <row r="215" spans="3:4" ht="15.75">
      <c r="C215" s="51"/>
      <c r="D215" s="51"/>
    </row>
    <row r="216" spans="3:4" ht="15.75">
      <c r="C216" s="51"/>
      <c r="D216" s="51"/>
    </row>
    <row r="217" spans="3:4" ht="15.75">
      <c r="C217" s="51"/>
      <c r="D217" s="51"/>
    </row>
    <row r="218" spans="3:4" ht="15.75">
      <c r="C218" s="51"/>
      <c r="D218" s="51"/>
    </row>
    <row r="219" spans="3:4" ht="15.75">
      <c r="C219" s="51"/>
      <c r="D219" s="51"/>
    </row>
    <row r="220" spans="3:4" ht="15.75">
      <c r="C220" s="51"/>
      <c r="D220" s="51"/>
    </row>
    <row r="221" spans="3:4" ht="15.75">
      <c r="C221" s="51"/>
      <c r="D221" s="51"/>
    </row>
    <row r="222" spans="3:4" ht="15.75">
      <c r="C222" s="51"/>
      <c r="D222" s="51"/>
    </row>
    <row r="223" spans="3:4" ht="15.75">
      <c r="C223" s="51"/>
      <c r="D223" s="51"/>
    </row>
    <row r="224" spans="3:4" ht="15.75">
      <c r="C224" s="51"/>
      <c r="D224" s="51"/>
    </row>
    <row r="225" spans="3:4" ht="15.75">
      <c r="C225" s="51"/>
      <c r="D225" s="51"/>
    </row>
    <row r="226" spans="3:4" ht="15.75">
      <c r="C226" s="51"/>
      <c r="D226" s="51"/>
    </row>
    <row r="227" spans="3:4" ht="15.75">
      <c r="C227" s="51"/>
      <c r="D227" s="51"/>
    </row>
    <row r="228" spans="3:4" ht="15.75">
      <c r="C228" s="51"/>
      <c r="D228" s="51"/>
    </row>
    <row r="229" spans="3:4" ht="15.75">
      <c r="C229" s="51"/>
      <c r="D229" s="51"/>
    </row>
    <row r="230" spans="3:4" ht="15.75">
      <c r="C230" s="51"/>
      <c r="D230" s="51"/>
    </row>
    <row r="231" spans="3:4" ht="15.75">
      <c r="C231" s="51"/>
      <c r="D231" s="51"/>
    </row>
    <row r="232" spans="3:4" ht="15.75">
      <c r="C232" s="51"/>
      <c r="D232" s="51"/>
    </row>
    <row r="233" spans="3:4" ht="15.75">
      <c r="C233" s="51"/>
      <c r="D233" s="51"/>
    </row>
    <row r="234" spans="3:4" ht="15.75">
      <c r="C234" s="51"/>
      <c r="D234" s="51"/>
    </row>
    <row r="235" spans="3:4" ht="15.75">
      <c r="C235" s="51"/>
      <c r="D235" s="51"/>
    </row>
    <row r="236" spans="3:4" ht="15.75">
      <c r="C236" s="51"/>
      <c r="D236" s="51"/>
    </row>
    <row r="237" spans="3:4" ht="15.75">
      <c r="C237" s="51"/>
      <c r="D237" s="51"/>
    </row>
    <row r="238" spans="3:4" ht="15.75">
      <c r="C238" s="51"/>
      <c r="D238" s="51"/>
    </row>
    <row r="239" spans="3:4" ht="15.75">
      <c r="C239" s="51"/>
      <c r="D239" s="51"/>
    </row>
    <row r="240" spans="3:4" ht="15.75">
      <c r="C240" s="51"/>
      <c r="D240" s="51"/>
    </row>
    <row r="241" spans="3:4" ht="15.75">
      <c r="C241" s="51"/>
      <c r="D241" s="51"/>
    </row>
    <row r="242" spans="3:4" ht="15.75">
      <c r="C242" s="51"/>
      <c r="D242" s="51"/>
    </row>
    <row r="243" spans="3:4" ht="15.75">
      <c r="C243" s="51"/>
      <c r="D243" s="51"/>
    </row>
    <row r="244" spans="3:4" ht="15.75">
      <c r="C244" s="51"/>
      <c r="D244" s="51"/>
    </row>
    <row r="245" spans="3:4" ht="15.75">
      <c r="C245" s="51"/>
      <c r="D245" s="51"/>
    </row>
    <row r="246" spans="3:4" ht="15.75">
      <c r="C246" s="51"/>
      <c r="D246" s="51"/>
    </row>
    <row r="247" spans="3:4" ht="15.75">
      <c r="C247" s="51"/>
      <c r="D247" s="51"/>
    </row>
    <row r="248" spans="3:4" ht="15.75">
      <c r="C248" s="51"/>
      <c r="D248" s="51"/>
    </row>
    <row r="249" spans="3:4" ht="15.75">
      <c r="C249" s="51"/>
      <c r="D249" s="51"/>
    </row>
    <row r="250" spans="3:4" ht="15.75">
      <c r="C250" s="51"/>
      <c r="D250" s="51"/>
    </row>
    <row r="251" spans="3:4" ht="15.75">
      <c r="C251" s="51"/>
      <c r="D251" s="51"/>
    </row>
    <row r="252" spans="3:4" ht="15.75">
      <c r="C252" s="51"/>
      <c r="D252" s="51"/>
    </row>
    <row r="253" spans="3:4" ht="15.75">
      <c r="C253" s="51"/>
      <c r="D253" s="51"/>
    </row>
    <row r="254" spans="3:4" ht="15.75">
      <c r="C254" s="51"/>
      <c r="D254" s="51"/>
    </row>
    <row r="255" spans="3:4" ht="15.75">
      <c r="C255" s="51"/>
      <c r="D255" s="51"/>
    </row>
    <row r="256" spans="3:4" ht="15.75">
      <c r="C256" s="51"/>
      <c r="D256" s="51"/>
    </row>
    <row r="257" spans="3:4" ht="15.75">
      <c r="C257" s="51"/>
      <c r="D257" s="51"/>
    </row>
    <row r="258" spans="3:4" ht="15.75">
      <c r="C258" s="51"/>
      <c r="D258" s="51"/>
    </row>
    <row r="259" spans="3:4" ht="15.75">
      <c r="C259" s="51"/>
      <c r="D259" s="51"/>
    </row>
    <row r="260" spans="3:4" ht="15.75">
      <c r="C260" s="51"/>
      <c r="D260" s="51"/>
    </row>
    <row r="261" spans="3:4" ht="15.75">
      <c r="C261" s="51"/>
      <c r="D261" s="51"/>
    </row>
    <row r="262" spans="3:4" ht="15.75">
      <c r="C262" s="51"/>
      <c r="D262" s="51"/>
    </row>
    <row r="263" spans="3:4" ht="15.75">
      <c r="C263" s="51"/>
      <c r="D263" s="51"/>
    </row>
    <row r="264" spans="3:4" ht="15.75">
      <c r="C264" s="51"/>
      <c r="D264" s="51"/>
    </row>
    <row r="265" spans="3:4" ht="15.75">
      <c r="C265" s="51"/>
      <c r="D265" s="51"/>
    </row>
    <row r="266" spans="3:4" ht="15.75">
      <c r="C266" s="51"/>
      <c r="D266" s="51"/>
    </row>
    <row r="267" spans="3:4" ht="15.75">
      <c r="C267" s="51"/>
      <c r="D267" s="51"/>
    </row>
    <row r="268" spans="3:4" ht="15.75">
      <c r="C268" s="51"/>
      <c r="D268" s="51"/>
    </row>
    <row r="269" spans="3:4" ht="15.75">
      <c r="C269" s="51"/>
      <c r="D269" s="51"/>
    </row>
    <row r="270" spans="3:4" ht="15.75">
      <c r="C270" s="51"/>
      <c r="D270" s="51"/>
    </row>
    <row r="271" spans="3:4" ht="15.75">
      <c r="C271" s="51"/>
      <c r="D271" s="51"/>
    </row>
    <row r="272" spans="3:4" ht="15.75">
      <c r="C272" s="51"/>
      <c r="D272" s="51"/>
    </row>
    <row r="273" spans="3:4" ht="15.75">
      <c r="C273" s="51"/>
      <c r="D273" s="51"/>
    </row>
    <row r="274" spans="3:4" ht="15.75">
      <c r="C274" s="51"/>
      <c r="D274" s="51"/>
    </row>
    <row r="275" spans="3:4" ht="15.75">
      <c r="C275" s="51"/>
      <c r="D275" s="51"/>
    </row>
    <row r="276" spans="3:4" ht="15.75">
      <c r="C276" s="51"/>
      <c r="D276" s="51"/>
    </row>
    <row r="277" spans="3:4" ht="15.75">
      <c r="C277" s="51"/>
      <c r="D277" s="51"/>
    </row>
    <row r="278" spans="3:4" ht="15.75">
      <c r="C278" s="51"/>
      <c r="D278" s="51"/>
    </row>
    <row r="279" spans="3:4" ht="15.75">
      <c r="C279" s="51"/>
      <c r="D279" s="51"/>
    </row>
    <row r="280" spans="3:4" ht="15.75">
      <c r="C280" s="51"/>
      <c r="D280" s="51"/>
    </row>
    <row r="281" spans="3:4" ht="15.75">
      <c r="C281" s="51"/>
      <c r="D281" s="51"/>
    </row>
    <row r="282" spans="3:4" ht="15.75">
      <c r="C282" s="51"/>
      <c r="D282" s="51"/>
    </row>
    <row r="283" spans="3:4" ht="15.75">
      <c r="C283" s="51"/>
      <c r="D283" s="51"/>
    </row>
    <row r="284" spans="3:4" ht="15.75">
      <c r="C284" s="51"/>
      <c r="D284" s="51"/>
    </row>
    <row r="285" spans="3:4" ht="15.75">
      <c r="C285" s="51"/>
      <c r="D285" s="51"/>
    </row>
    <row r="286" spans="3:4" ht="15.75">
      <c r="C286" s="51"/>
      <c r="D286" s="51"/>
    </row>
    <row r="287" spans="3:4" ht="15.75">
      <c r="C287" s="51"/>
      <c r="D287" s="51"/>
    </row>
    <row r="288" spans="3:4" ht="15.75">
      <c r="C288" s="51"/>
      <c r="D288" s="51"/>
    </row>
    <row r="289" spans="3:4" ht="15.75">
      <c r="C289" s="51"/>
      <c r="D289" s="51"/>
    </row>
    <row r="290" spans="3:4" ht="15.75">
      <c r="C290" s="51"/>
      <c r="D290" s="51"/>
    </row>
    <row r="291" spans="3:4" ht="15.75">
      <c r="C291" s="51"/>
      <c r="D291" s="51"/>
    </row>
    <row r="292" spans="3:4" ht="15.75">
      <c r="C292" s="51"/>
      <c r="D292" s="51"/>
    </row>
    <row r="293" spans="3:4" ht="15.75">
      <c r="C293" s="51"/>
      <c r="D293" s="51"/>
    </row>
    <row r="294" spans="3:4" ht="15.75">
      <c r="C294" s="51"/>
      <c r="D294" s="51"/>
    </row>
    <row r="295" spans="3:4" ht="15.75">
      <c r="C295" s="51"/>
      <c r="D295" s="51"/>
    </row>
    <row r="296" spans="3:4" ht="15.75">
      <c r="C296" s="51"/>
      <c r="D296" s="51"/>
    </row>
    <row r="297" spans="3:4" ht="15.75">
      <c r="C297" s="51"/>
      <c r="D297" s="51"/>
    </row>
    <row r="298" spans="3:4" ht="15.75">
      <c r="C298" s="51"/>
      <c r="D298" s="51"/>
    </row>
    <row r="299" spans="3:4" ht="15.75">
      <c r="C299" s="51"/>
      <c r="D299" s="51"/>
    </row>
    <row r="300" spans="3:4" ht="15.75">
      <c r="C300" s="51"/>
      <c r="D300" s="51"/>
    </row>
    <row r="301" spans="3:4" ht="15.75">
      <c r="C301" s="51"/>
      <c r="D301" s="51"/>
    </row>
    <row r="302" spans="3:4" ht="15.75">
      <c r="C302" s="51"/>
      <c r="D302" s="51"/>
    </row>
    <row r="303" spans="3:4" ht="15.75">
      <c r="C303" s="51"/>
      <c r="D303" s="51"/>
    </row>
    <row r="304" spans="3:4" ht="15.75">
      <c r="C304" s="51"/>
      <c r="D304" s="51"/>
    </row>
    <row r="305" spans="3:4" ht="15.75">
      <c r="C305" s="51"/>
      <c r="D305" s="51"/>
    </row>
    <row r="306" spans="3:4" ht="15.75">
      <c r="C306" s="51"/>
      <c r="D306" s="51"/>
    </row>
    <row r="307" spans="3:4" ht="15.75">
      <c r="C307" s="51"/>
      <c r="D307" s="51"/>
    </row>
    <row r="308" spans="3:4" ht="15.75">
      <c r="C308" s="51"/>
      <c r="D308" s="51"/>
    </row>
    <row r="309" spans="3:4" ht="15.75">
      <c r="C309" s="51"/>
      <c r="D309" s="51"/>
    </row>
    <row r="310" spans="3:4" ht="15.75">
      <c r="C310" s="51"/>
      <c r="D310" s="51"/>
    </row>
    <row r="311" spans="3:4" ht="15.75">
      <c r="C311" s="51"/>
      <c r="D311" s="51"/>
    </row>
    <row r="312" spans="3:4" ht="15.75">
      <c r="C312" s="51"/>
      <c r="D312" s="51"/>
    </row>
    <row r="313" spans="3:4" ht="15.75">
      <c r="C313" s="51"/>
      <c r="D313" s="51"/>
    </row>
    <row r="314" spans="3:4" ht="15.75">
      <c r="C314" s="51"/>
      <c r="D314" s="51"/>
    </row>
    <row r="315" spans="3:4" ht="15.75">
      <c r="C315" s="51"/>
      <c r="D315" s="51"/>
    </row>
    <row r="316" spans="3:4" ht="15.75">
      <c r="C316" s="51"/>
      <c r="D316" s="51"/>
    </row>
    <row r="317" spans="3:4" ht="15.75">
      <c r="C317" s="51"/>
      <c r="D317" s="51"/>
    </row>
    <row r="318" spans="3:4" ht="15.75">
      <c r="C318" s="51"/>
      <c r="D318" s="51"/>
    </row>
    <row r="319" spans="3:4" ht="15.75">
      <c r="C319" s="51"/>
      <c r="D319" s="51"/>
    </row>
    <row r="320" spans="3:4" ht="15.75">
      <c r="C320" s="51"/>
      <c r="D320" s="51"/>
    </row>
    <row r="321" spans="3:4" ht="15.75">
      <c r="C321" s="51"/>
      <c r="D321" s="51"/>
    </row>
    <row r="322" spans="3:4" ht="15.75">
      <c r="C322" s="51"/>
      <c r="D322" s="51"/>
    </row>
    <row r="323" spans="3:4" ht="15.75">
      <c r="C323" s="51"/>
      <c r="D323" s="51"/>
    </row>
    <row r="324" spans="3:4" ht="15.75">
      <c r="C324" s="51"/>
      <c r="D324" s="51"/>
    </row>
    <row r="325" spans="3:4" ht="15.75">
      <c r="C325" s="51"/>
      <c r="D325" s="51"/>
    </row>
    <row r="326" spans="3:4" ht="15.75">
      <c r="C326" s="51"/>
      <c r="D326" s="51"/>
    </row>
    <row r="327" spans="3:4" ht="15.75">
      <c r="C327" s="51"/>
      <c r="D327" s="51"/>
    </row>
    <row r="328" spans="3:4" ht="15.75">
      <c r="C328" s="51"/>
      <c r="D328" s="51"/>
    </row>
    <row r="329" spans="3:4" ht="15.75">
      <c r="C329" s="51"/>
      <c r="D329" s="51"/>
    </row>
    <row r="330" spans="3:4" ht="15.75">
      <c r="C330" s="51"/>
      <c r="D330" s="51"/>
    </row>
    <row r="331" spans="3:4" ht="15.75">
      <c r="C331" s="51"/>
      <c r="D331" s="51"/>
    </row>
    <row r="332" spans="3:4" ht="15.75">
      <c r="C332" s="51"/>
      <c r="D332" s="51"/>
    </row>
    <row r="333" spans="3:4" ht="15.75">
      <c r="C333" s="51"/>
      <c r="D333" s="51"/>
    </row>
    <row r="334" spans="3:4" ht="15.75">
      <c r="C334" s="51"/>
      <c r="D334" s="51"/>
    </row>
    <row r="335" spans="3:4" ht="15.75">
      <c r="C335" s="51"/>
      <c r="D335" s="51"/>
    </row>
    <row r="336" spans="3:4" ht="15.75">
      <c r="C336" s="51"/>
      <c r="D336" s="51"/>
    </row>
    <row r="337" spans="3:4" ht="15.75">
      <c r="C337" s="51"/>
      <c r="D337" s="51"/>
    </row>
    <row r="338" spans="3:4" ht="15.75">
      <c r="C338" s="51"/>
      <c r="D338" s="51"/>
    </row>
    <row r="339" spans="3:4" ht="15.75">
      <c r="C339" s="51"/>
      <c r="D339" s="51"/>
    </row>
    <row r="340" spans="3:4" ht="15.75">
      <c r="C340" s="51"/>
      <c r="D340" s="51"/>
    </row>
    <row r="341" spans="3:4" ht="15.75">
      <c r="C341" s="51"/>
      <c r="D341" s="51"/>
    </row>
    <row r="342" spans="3:4" ht="15.75">
      <c r="C342" s="51"/>
      <c r="D342" s="51"/>
    </row>
    <row r="343" spans="3:4" ht="15.75">
      <c r="C343" s="51"/>
      <c r="D343" s="51"/>
    </row>
    <row r="344" spans="3:4" ht="15.75">
      <c r="C344" s="51"/>
      <c r="D344" s="51"/>
    </row>
    <row r="345" spans="3:4" ht="15.75">
      <c r="C345" s="51"/>
      <c r="D345" s="51"/>
    </row>
    <row r="346" spans="3:4" ht="15.75">
      <c r="C346" s="51"/>
      <c r="D346" s="51"/>
    </row>
    <row r="347" spans="3:4" ht="15.75">
      <c r="C347" s="51"/>
      <c r="D347" s="51"/>
    </row>
    <row r="348" spans="3:4" ht="15.75">
      <c r="C348" s="51"/>
      <c r="D348" s="51"/>
    </row>
    <row r="349" spans="3:4" ht="15.75">
      <c r="C349" s="51"/>
      <c r="D349" s="51"/>
    </row>
    <row r="350" spans="3:4" ht="15.75">
      <c r="C350" s="51"/>
      <c r="D350" s="51"/>
    </row>
    <row r="351" spans="3:4" ht="15.75">
      <c r="C351" s="51"/>
      <c r="D351" s="51"/>
    </row>
    <row r="352" spans="3:4" ht="15.75">
      <c r="C352" s="51"/>
      <c r="D352" s="51"/>
    </row>
    <row r="353" spans="3:4" ht="15.75">
      <c r="C353" s="51"/>
      <c r="D353" s="51"/>
    </row>
    <row r="354" spans="3:4" ht="15.75">
      <c r="C354" s="51"/>
      <c r="D354" s="51"/>
    </row>
    <row r="355" spans="3:4" ht="15.75">
      <c r="C355" s="51"/>
      <c r="D355" s="51"/>
    </row>
    <row r="356" spans="3:4" ht="15.75">
      <c r="C356" s="51"/>
      <c r="D356" s="51"/>
    </row>
    <row r="357" spans="3:4" ht="15.75">
      <c r="C357" s="51"/>
      <c r="D357" s="51"/>
    </row>
    <row r="358" spans="3:4" ht="15.75">
      <c r="C358" s="51"/>
      <c r="D358" s="51"/>
    </row>
    <row r="359" spans="3:4" ht="15.75">
      <c r="C359" s="51"/>
      <c r="D359" s="51"/>
    </row>
    <row r="360" spans="3:4" ht="15.75">
      <c r="C360" s="51"/>
      <c r="D360" s="51"/>
    </row>
    <row r="361" spans="3:4" ht="15.75">
      <c r="C361" s="51"/>
      <c r="D361" s="51"/>
    </row>
    <row r="362" spans="3:4" ht="15.75">
      <c r="C362" s="51"/>
      <c r="D362" s="51"/>
    </row>
    <row r="363" spans="3:4" ht="15.75">
      <c r="C363" s="51"/>
      <c r="D363" s="51"/>
    </row>
    <row r="364" spans="3:4" ht="15.75">
      <c r="C364" s="51"/>
      <c r="D364" s="51"/>
    </row>
    <row r="365" spans="3:4" ht="15.75">
      <c r="C365" s="51"/>
      <c r="D365" s="51"/>
    </row>
    <row r="366" spans="3:4" ht="15.75">
      <c r="C366" s="51"/>
      <c r="D366" s="51"/>
    </row>
    <row r="367" spans="3:4" ht="15.75">
      <c r="C367" s="51"/>
      <c r="D367" s="51"/>
    </row>
    <row r="368" spans="3:4" ht="15.75">
      <c r="C368" s="51"/>
      <c r="D368" s="51"/>
    </row>
    <row r="369" spans="3:4" ht="15.75">
      <c r="C369" s="51"/>
      <c r="D369" s="51"/>
    </row>
    <row r="370" spans="3:4" ht="15.75">
      <c r="C370" s="51"/>
      <c r="D370" s="51"/>
    </row>
    <row r="371" spans="3:4" ht="15.75">
      <c r="C371" s="51"/>
      <c r="D371" s="51"/>
    </row>
    <row r="372" spans="3:4" ht="15.75">
      <c r="C372" s="51"/>
      <c r="D372" s="51"/>
    </row>
    <row r="373" spans="3:4" ht="15.75">
      <c r="C373" s="51"/>
      <c r="D373" s="51"/>
    </row>
    <row r="374" spans="3:4" ht="15.75">
      <c r="C374" s="51"/>
      <c r="D374" s="51"/>
    </row>
    <row r="375" spans="3:4" ht="15.75">
      <c r="C375" s="51"/>
      <c r="D375" s="51"/>
    </row>
    <row r="376" spans="3:4" ht="15.75">
      <c r="C376" s="51"/>
      <c r="D376" s="51"/>
    </row>
    <row r="377" spans="3:4" ht="15.75">
      <c r="C377" s="51"/>
      <c r="D377" s="51"/>
    </row>
    <row r="378" spans="3:4" ht="15.75">
      <c r="C378" s="51"/>
      <c r="D378" s="51"/>
    </row>
    <row r="379" spans="3:4" ht="15.75">
      <c r="C379" s="51"/>
      <c r="D379" s="51"/>
    </row>
    <row r="380" spans="3:4" ht="15.75">
      <c r="C380" s="51"/>
      <c r="D380" s="51"/>
    </row>
    <row r="381" spans="3:4" ht="15.75">
      <c r="C381" s="51"/>
      <c r="D381" s="51"/>
    </row>
    <row r="382" spans="3:4" ht="15.75">
      <c r="C382" s="51"/>
      <c r="D382" s="51"/>
    </row>
    <row r="383" spans="3:4" ht="15.75">
      <c r="C383" s="51"/>
      <c r="D383" s="51"/>
    </row>
    <row r="384" spans="3:4" ht="15.75">
      <c r="C384" s="51"/>
      <c r="D384" s="51"/>
    </row>
    <row r="385" spans="3:4" ht="15.75">
      <c r="C385" s="51"/>
      <c r="D385" s="51"/>
    </row>
    <row r="386" spans="3:4" ht="15.75">
      <c r="C386" s="51"/>
      <c r="D386" s="51"/>
    </row>
    <row r="387" spans="3:4" ht="15.75">
      <c r="C387" s="51"/>
      <c r="D387" s="51"/>
    </row>
    <row r="388" spans="3:4" ht="15.75">
      <c r="C388" s="51"/>
      <c r="D388" s="51"/>
    </row>
    <row r="389" spans="3:4" ht="15.75">
      <c r="C389" s="51"/>
      <c r="D389" s="51"/>
    </row>
    <row r="390" spans="3:4" ht="15.75">
      <c r="C390" s="51"/>
      <c r="D390" s="51"/>
    </row>
    <row r="391" spans="3:4" ht="15.75">
      <c r="C391" s="51"/>
      <c r="D391" s="51"/>
    </row>
    <row r="392" spans="3:4" ht="15.75">
      <c r="C392" s="51"/>
      <c r="D392" s="51"/>
    </row>
    <row r="393" spans="3:4" ht="15.75">
      <c r="C393" s="51"/>
      <c r="D393" s="51"/>
    </row>
    <row r="394" spans="3:4" ht="15.75">
      <c r="C394" s="51"/>
      <c r="D394" s="51"/>
    </row>
    <row r="395" spans="3:4" ht="15.75">
      <c r="C395" s="51"/>
      <c r="D395" s="51"/>
    </row>
    <row r="396" spans="3:4" ht="15.75">
      <c r="C396" s="51"/>
      <c r="D396" s="51"/>
    </row>
    <row r="397" spans="3:4" ht="15.75">
      <c r="C397" s="51"/>
      <c r="D397" s="51"/>
    </row>
    <row r="398" spans="3:4" ht="15.75">
      <c r="C398" s="51"/>
      <c r="D398" s="51"/>
    </row>
    <row r="399" spans="3:4" ht="15.75">
      <c r="C399" s="51"/>
      <c r="D399" s="51"/>
    </row>
    <row r="400" spans="3:4" ht="15.75">
      <c r="C400" s="51"/>
      <c r="D400" s="51"/>
    </row>
    <row r="401" spans="3:4" ht="15.75">
      <c r="C401" s="51"/>
      <c r="D401" s="51"/>
    </row>
    <row r="402" spans="3:4" ht="15.75">
      <c r="C402" s="51"/>
      <c r="D402" s="51"/>
    </row>
    <row r="403" spans="3:4" ht="15.75">
      <c r="C403" s="51"/>
      <c r="D403" s="51"/>
    </row>
    <row r="404" spans="3:4" ht="15.75">
      <c r="C404" s="51"/>
      <c r="D404" s="51"/>
    </row>
    <row r="405" spans="3:4" ht="15.75">
      <c r="C405" s="51"/>
      <c r="D405" s="51"/>
    </row>
    <row r="406" spans="3:4" ht="15.75">
      <c r="C406" s="51"/>
      <c r="D406" s="51"/>
    </row>
    <row r="407" spans="3:4" ht="15.75">
      <c r="C407" s="51"/>
      <c r="D407" s="51"/>
    </row>
    <row r="408" spans="3:4" ht="15.75">
      <c r="C408" s="51"/>
      <c r="D408" s="51"/>
    </row>
    <row r="409" spans="3:4" ht="15.75">
      <c r="C409" s="51"/>
      <c r="D409" s="51"/>
    </row>
    <row r="410" spans="3:4" ht="15.75">
      <c r="C410" s="51"/>
      <c r="D410" s="51"/>
    </row>
    <row r="411" spans="3:4" ht="15.75">
      <c r="C411" s="51"/>
      <c r="D411" s="51"/>
    </row>
    <row r="412" spans="3:4" ht="15.75">
      <c r="C412" s="51"/>
      <c r="D412" s="51"/>
    </row>
    <row r="413" spans="3:4" ht="15.75">
      <c r="C413" s="51"/>
      <c r="D413" s="51"/>
    </row>
    <row r="414" spans="3:4" ht="15.75">
      <c r="C414" s="51"/>
      <c r="D414" s="51"/>
    </row>
    <row r="415" spans="3:4" ht="15.75">
      <c r="C415" s="51"/>
      <c r="D415" s="51"/>
    </row>
    <row r="416" spans="3:4" ht="15.75">
      <c r="C416" s="51"/>
      <c r="D416" s="51"/>
    </row>
    <row r="417" spans="3:4" ht="15.75">
      <c r="C417" s="51"/>
      <c r="D417" s="51"/>
    </row>
    <row r="418" spans="3:4" ht="15.75">
      <c r="C418" s="51"/>
      <c r="D418" s="51"/>
    </row>
    <row r="419" spans="3:4" ht="15.75">
      <c r="C419" s="51"/>
      <c r="D419" s="51"/>
    </row>
    <row r="420" spans="3:4" ht="15.75">
      <c r="C420" s="51"/>
      <c r="D420" s="51"/>
    </row>
    <row r="421" spans="3:4" ht="15.75">
      <c r="C421" s="51"/>
      <c r="D421" s="51"/>
    </row>
    <row r="422" spans="3:4" ht="15.75">
      <c r="C422" s="51"/>
      <c r="D422" s="51"/>
    </row>
    <row r="423" spans="3:4" ht="15.75">
      <c r="C423" s="51"/>
      <c r="D423" s="51"/>
    </row>
    <row r="424" spans="3:4" ht="15.75">
      <c r="C424" s="51"/>
      <c r="D424" s="51"/>
    </row>
    <row r="425" spans="3:4" ht="15.75">
      <c r="C425" s="51"/>
      <c r="D425" s="51"/>
    </row>
    <row r="426" spans="3:4" ht="15.75">
      <c r="C426" s="51"/>
      <c r="D426" s="51"/>
    </row>
    <row r="427" spans="3:4" ht="15.75">
      <c r="C427" s="51"/>
      <c r="D427" s="51"/>
    </row>
    <row r="428" spans="3:4" ht="15.75">
      <c r="C428" s="51"/>
      <c r="D428" s="51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4"/>
  <headerFooter alignWithMargins="0">
    <oddHeader>&amp;R&amp;"Times New Roman CE,Dőlt"3.sz. táblázat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H12" sqref="H12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8.66015625" style="81" customWidth="1"/>
    <col min="4" max="4" width="18.16015625" style="81" customWidth="1"/>
    <col min="5" max="10" width="12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15.75">
      <c r="A1" s="131" t="s">
        <v>43</v>
      </c>
      <c r="B1" s="131"/>
      <c r="C1" s="131"/>
      <c r="D1" s="131"/>
    </row>
    <row r="2" spans="1:4" ht="15.75">
      <c r="A2" s="131" t="s">
        <v>77</v>
      </c>
      <c r="B2" s="131"/>
      <c r="C2" s="131"/>
      <c r="D2" s="131"/>
    </row>
    <row r="3" spans="1:4" ht="15.75">
      <c r="A3" s="132" t="s">
        <v>93</v>
      </c>
      <c r="B3" s="133"/>
      <c r="C3" s="133"/>
      <c r="D3" s="133"/>
    </row>
    <row r="4" spans="1:4" ht="15.75">
      <c r="A4" s="82"/>
      <c r="B4" s="82"/>
      <c r="C4" s="82"/>
      <c r="D4" s="83"/>
    </row>
    <row r="5" spans="1:4" ht="28.5" customHeight="1">
      <c r="A5" s="139" t="s">
        <v>44</v>
      </c>
      <c r="B5" s="134" t="s">
        <v>45</v>
      </c>
      <c r="C5" s="137" t="s">
        <v>46</v>
      </c>
      <c r="D5" s="138"/>
    </row>
    <row r="6" spans="1:4" ht="28.5" customHeight="1">
      <c r="A6" s="140"/>
      <c r="B6" s="135"/>
      <c r="C6" s="134" t="s">
        <v>91</v>
      </c>
      <c r="D6" s="134" t="s">
        <v>47</v>
      </c>
    </row>
    <row r="7" spans="1:4" ht="36" customHeight="1">
      <c r="A7" s="141"/>
      <c r="B7" s="136"/>
      <c r="C7" s="136"/>
      <c r="D7" s="136"/>
    </row>
    <row r="8" spans="1:4" ht="24" customHeight="1">
      <c r="A8" s="84" t="s">
        <v>48</v>
      </c>
      <c r="B8" s="84"/>
      <c r="C8" s="84"/>
      <c r="D8" s="84"/>
    </row>
    <row r="9" spans="1:4" ht="15.75">
      <c r="A9" s="85" t="s">
        <v>49</v>
      </c>
      <c r="B9" s="35">
        <f>'[1]borsod'!$M$85</f>
        <v>34606</v>
      </c>
      <c r="C9" s="36">
        <f>B9/$B$11*100</f>
        <v>55.64649696891733</v>
      </c>
      <c r="D9" s="36">
        <f>'[1]borsod'!$M44/'[1]borsod'!$M$46*100</f>
        <v>56.350614363624416</v>
      </c>
    </row>
    <row r="10" spans="1:4" s="87" customFormat="1" ht="15.75">
      <c r="A10" s="86" t="s">
        <v>50</v>
      </c>
      <c r="B10" s="38">
        <f>'[1]borsod'!$M$86</f>
        <v>27583</v>
      </c>
      <c r="C10" s="39">
        <f>B10/$B$11*100</f>
        <v>44.35350303108267</v>
      </c>
      <c r="D10" s="39">
        <f>'[1]borsod'!$M45/'[1]borsod'!$M$46*100</f>
        <v>43.649385636375584</v>
      </c>
    </row>
    <row r="11" spans="1:4" s="89" customFormat="1" ht="20.25" customHeight="1">
      <c r="A11" s="88" t="s">
        <v>51</v>
      </c>
      <c r="B11" s="42">
        <f>SUM(B9:B10)</f>
        <v>62189</v>
      </c>
      <c r="C11" s="43">
        <f>B11/$B$11*100</f>
        <v>100</v>
      </c>
      <c r="D11" s="43">
        <f>'[1]borsod'!$M46/'[1]borsod'!$M$46*100</f>
        <v>100</v>
      </c>
    </row>
    <row r="12" spans="1:4" ht="24" customHeight="1">
      <c r="A12" s="90" t="s">
        <v>52</v>
      </c>
      <c r="B12" s="38"/>
      <c r="C12" s="39"/>
      <c r="D12" s="39"/>
    </row>
    <row r="13" spans="1:5" s="87" customFormat="1" ht="15.75">
      <c r="A13" s="85" t="s">
        <v>53</v>
      </c>
      <c r="B13" s="35">
        <f>'[1]borsod'!$M$96</f>
        <v>1988</v>
      </c>
      <c r="C13" s="36">
        <f aca="true" t="shared" si="0" ref="C13:C19">B13/$B$11*100</f>
        <v>3.1967068131019953</v>
      </c>
      <c r="D13" s="36">
        <f>'[1]borsod'!$M55/'[1]borsod'!$M$61*100</f>
        <v>3.7699586043761086</v>
      </c>
      <c r="E13" s="92"/>
    </row>
    <row r="14" spans="1:4" ht="15.75">
      <c r="A14" s="86" t="s">
        <v>54</v>
      </c>
      <c r="B14" s="38">
        <f>'[1]borsod'!$M$97</f>
        <v>8832</v>
      </c>
      <c r="C14" s="39">
        <f t="shared" si="0"/>
        <v>14.201868497644277</v>
      </c>
      <c r="D14" s="39">
        <f>'[1]borsod'!$M56/'[1]borsod'!$M$61*100</f>
        <v>14.27820487548459</v>
      </c>
    </row>
    <row r="15" spans="1:4" s="87" customFormat="1" ht="15.75">
      <c r="A15" s="85" t="s">
        <v>55</v>
      </c>
      <c r="B15" s="35">
        <f>'[1]borsod'!$M$98</f>
        <v>16704</v>
      </c>
      <c r="C15" s="36">
        <f t="shared" si="0"/>
        <v>26.860055636848962</v>
      </c>
      <c r="D15" s="36">
        <f>'[1]borsod'!$M57/'[1]borsod'!$M$61*100</f>
        <v>27.28661541494185</v>
      </c>
    </row>
    <row r="16" spans="1:4" ht="15.75">
      <c r="A16" s="86" t="s">
        <v>56</v>
      </c>
      <c r="B16" s="38">
        <f>'[1]borsod'!$M$99</f>
        <v>15996</v>
      </c>
      <c r="C16" s="39">
        <f t="shared" si="0"/>
        <v>25.721590634999757</v>
      </c>
      <c r="D16" s="39">
        <f>'[1]borsod'!$M58/'[1]borsod'!$M$61*100</f>
        <v>25.284184243379986</v>
      </c>
    </row>
    <row r="17" spans="1:4" s="87" customFormat="1" ht="15.75">
      <c r="A17" s="85" t="s">
        <v>57</v>
      </c>
      <c r="B17" s="35">
        <f>'[1]borsod'!$M$100</f>
        <v>14443</v>
      </c>
      <c r="C17" s="36">
        <f t="shared" si="0"/>
        <v>23.224364437440705</v>
      </c>
      <c r="D17" s="36">
        <f>'[1]borsod'!$M59/'[1]borsod'!$M$61*100</f>
        <v>23.099415204678362</v>
      </c>
    </row>
    <row r="18" spans="1:4" ht="15.75">
      <c r="A18" s="86" t="s">
        <v>58</v>
      </c>
      <c r="B18" s="38">
        <f>'[1]borsod'!$M$101</f>
        <v>4226</v>
      </c>
      <c r="C18" s="39">
        <f t="shared" si="0"/>
        <v>6.7954139799643025</v>
      </c>
      <c r="D18" s="39">
        <f>'[1]borsod'!$M60/'[1]borsod'!$M$61*100</f>
        <v>6.281621657139103</v>
      </c>
    </row>
    <row r="19" spans="1:4" s="91" customFormat="1" ht="22.5" customHeight="1">
      <c r="A19" s="88" t="s">
        <v>51</v>
      </c>
      <c r="B19" s="42">
        <f>SUM(B13:B18)</f>
        <v>62189</v>
      </c>
      <c r="C19" s="43">
        <f t="shared" si="0"/>
        <v>100</v>
      </c>
      <c r="D19" s="43">
        <f>'[1]borsod'!$M61/'[1]borsod'!$M$61*100</f>
        <v>100</v>
      </c>
    </row>
    <row r="20" spans="1:4" ht="23.25" customHeight="1">
      <c r="A20" s="90" t="s">
        <v>79</v>
      </c>
      <c r="B20" s="38"/>
      <c r="C20" s="39"/>
      <c r="D20" s="39"/>
    </row>
    <row r="21" spans="1:4" s="87" customFormat="1" ht="15.75">
      <c r="A21" s="85" t="s">
        <v>59</v>
      </c>
      <c r="B21" s="35">
        <f>'[1]borsod'!$M$104</f>
        <v>6871</v>
      </c>
      <c r="C21" s="36">
        <f aca="true" t="shared" si="1" ref="C21:C27">B21/$B$11*100</f>
        <v>11.048577722748396</v>
      </c>
      <c r="D21" s="36">
        <f>'[1]borsod'!$M63/'[1]borsod'!$M$61*100</f>
        <v>10.956698863263027</v>
      </c>
    </row>
    <row r="22" spans="1:4" ht="15.75">
      <c r="A22" s="86" t="s">
        <v>60</v>
      </c>
      <c r="B22" s="38">
        <f>'[1]borsod'!$M$105</f>
        <v>24139</v>
      </c>
      <c r="C22" s="39">
        <f t="shared" si="1"/>
        <v>38.81554615768062</v>
      </c>
      <c r="D22" s="39">
        <f>'[1]borsod'!$M64/'[1]borsod'!$M$61*100</f>
        <v>38.31723503515342</v>
      </c>
    </row>
    <row r="23" spans="1:4" s="87" customFormat="1" ht="15.75">
      <c r="A23" s="85" t="s">
        <v>61</v>
      </c>
      <c r="B23" s="35">
        <f>'[1]borsod'!$M$106</f>
        <v>18910</v>
      </c>
      <c r="C23" s="36">
        <f t="shared" si="1"/>
        <v>30.407306758429947</v>
      </c>
      <c r="D23" s="36">
        <f>'[1]borsod'!$M65/'[1]borsod'!$M$61*100</f>
        <v>30.52434456928839</v>
      </c>
    </row>
    <row r="24" spans="1:4" ht="15.75">
      <c r="A24" s="86" t="s">
        <v>62</v>
      </c>
      <c r="B24" s="38">
        <f>'[1]borsod'!$M$107</f>
        <v>6828</v>
      </c>
      <c r="C24" s="39">
        <f t="shared" si="1"/>
        <v>10.979433661901622</v>
      </c>
      <c r="D24" s="39">
        <f>'[1]borsod'!$M66/'[1]borsod'!$M$61*100</f>
        <v>11.199816019449372</v>
      </c>
    </row>
    <row r="25" spans="1:4" s="87" customFormat="1" ht="15.75">
      <c r="A25" s="85" t="s">
        <v>63</v>
      </c>
      <c r="B25" s="35">
        <f>'[1]borsod'!$M$108</f>
        <v>3838</v>
      </c>
      <c r="C25" s="36">
        <f t="shared" si="1"/>
        <v>6.1715094309283</v>
      </c>
      <c r="D25" s="36">
        <f>'[1]borsod'!$M67/'[1]borsod'!$M$61*100</f>
        <v>6.344043629673434</v>
      </c>
    </row>
    <row r="26" spans="1:4" ht="15.75">
      <c r="A26" s="86" t="s">
        <v>64</v>
      </c>
      <c r="B26" s="38">
        <f>'[1]borsod'!$M$109</f>
        <v>1603</v>
      </c>
      <c r="C26" s="39">
        <f t="shared" si="1"/>
        <v>2.5776262683111164</v>
      </c>
      <c r="D26" s="39">
        <f>'[1]borsod'!$M68/'[1]borsod'!$M$61*100</f>
        <v>2.6578618831723504</v>
      </c>
    </row>
    <row r="27" spans="1:4" s="91" customFormat="1" ht="21" customHeight="1">
      <c r="A27" s="88" t="s">
        <v>51</v>
      </c>
      <c r="B27" s="42">
        <f>SUM(B21:B26)</f>
        <v>62189</v>
      </c>
      <c r="C27" s="43">
        <f t="shared" si="1"/>
        <v>100</v>
      </c>
      <c r="D27" s="43">
        <f>'[1]borsod'!$M69/'[1]borsod'!$M$61*100</f>
        <v>100</v>
      </c>
    </row>
    <row r="28" spans="1:4" ht="25.5" customHeight="1">
      <c r="A28" s="90" t="s">
        <v>65</v>
      </c>
      <c r="B28" s="38"/>
      <c r="C28" s="39"/>
      <c r="D28" s="39"/>
    </row>
    <row r="29" spans="1:4" ht="15.75">
      <c r="A29" s="105" t="s">
        <v>90</v>
      </c>
      <c r="B29" s="35">
        <f>'[1]borsod'!$M$118</f>
        <v>7068</v>
      </c>
      <c r="C29" s="36">
        <f aca="true" t="shared" si="2" ref="C29:C38">B29/$B$11*100</f>
        <v>11.365354001511522</v>
      </c>
      <c r="D29" s="36">
        <f>'[1]borsod'!$M77/'[1]borsod'!$M$61*100</f>
        <v>11.600630790459295</v>
      </c>
    </row>
    <row r="30" spans="1:4" ht="15.75">
      <c r="A30" s="104" t="s">
        <v>89</v>
      </c>
      <c r="B30" s="38">
        <f>'[1]borsod'!$M$119</f>
        <v>18799</v>
      </c>
      <c r="C30" s="39">
        <f t="shared" si="2"/>
        <v>30.22881860136037</v>
      </c>
      <c r="D30" s="39">
        <f>'[1]borsod'!$M78/'[1]borsod'!$M$61*100</f>
        <v>30.169524935935343</v>
      </c>
    </row>
    <row r="31" spans="1:4" ht="15.75">
      <c r="A31" s="105" t="s">
        <v>86</v>
      </c>
      <c r="B31" s="35">
        <f>'[1]borsod'!$M$120</f>
        <v>9423</v>
      </c>
      <c r="C31" s="36">
        <f t="shared" si="2"/>
        <v>15.152197333933653</v>
      </c>
      <c r="D31" s="36">
        <f>'[1]borsod'!$M79/'[1]borsod'!$M$61*100</f>
        <v>16.515539785794072</v>
      </c>
    </row>
    <row r="32" spans="1:4" ht="15.75">
      <c r="A32" s="104" t="s">
        <v>87</v>
      </c>
      <c r="B32" s="38">
        <f>'[1]borsod'!$M$121</f>
        <v>10979</v>
      </c>
      <c r="C32" s="39">
        <f t="shared" si="2"/>
        <v>17.65424753573783</v>
      </c>
      <c r="D32" s="39">
        <f>'[1]borsod'!$M80/'[1]borsod'!$M$61*100</f>
        <v>20.090019055128458</v>
      </c>
    </row>
    <row r="33" spans="1:4" s="87" customFormat="1" ht="15.75">
      <c r="A33" s="105" t="s">
        <v>88</v>
      </c>
      <c r="B33" s="35">
        <f>'[1]borsod'!$M$122</f>
        <v>15920</v>
      </c>
      <c r="C33" s="36">
        <f t="shared" si="2"/>
        <v>25.599382527456626</v>
      </c>
      <c r="D33" s="36">
        <f>'[1]borsod'!$M81/'[1]borsod'!$M$61*100</f>
        <v>21.62428543268283</v>
      </c>
    </row>
    <row r="34" spans="1:4" s="89" customFormat="1" ht="22.5" customHeight="1">
      <c r="A34" s="46" t="s">
        <v>51</v>
      </c>
      <c r="B34" s="47">
        <f>SUM(B29:B33)</f>
        <v>62189</v>
      </c>
      <c r="C34" s="48">
        <f t="shared" si="2"/>
        <v>100</v>
      </c>
      <c r="D34" s="48">
        <f>'[1]borsod'!$I82/'[1]borsod'!$I$61*100</f>
        <v>100</v>
      </c>
    </row>
    <row r="35" spans="1:4" ht="25.5" customHeight="1">
      <c r="A35" s="99" t="s">
        <v>81</v>
      </c>
      <c r="B35" s="100"/>
      <c r="C35" s="101"/>
      <c r="D35" s="101"/>
    </row>
    <row r="36" spans="1:4" ht="15.75">
      <c r="A36" s="102" t="s">
        <v>82</v>
      </c>
      <c r="B36" s="97">
        <f>'[1]borsod'!$M125</f>
        <v>7994</v>
      </c>
      <c r="C36" s="39">
        <f t="shared" si="2"/>
        <v>12.854363311839714</v>
      </c>
      <c r="D36" s="98">
        <f>'[6]2008'!$BU$440/'[6]2008'!BY$440*100</f>
        <v>13.180892305670543</v>
      </c>
    </row>
    <row r="37" spans="1:4" ht="15.75">
      <c r="A37" s="103" t="s">
        <v>83</v>
      </c>
      <c r="B37" s="35">
        <f>'[1]borsod'!$M126</f>
        <v>4475</v>
      </c>
      <c r="C37" s="36">
        <f>B37/$B$11*100</f>
        <v>7.195806332309572</v>
      </c>
      <c r="D37" s="36">
        <f>'[6]2008'!$BW$440/'[6]2008'!BY$440*100</f>
        <v>7.975228333004797</v>
      </c>
    </row>
    <row r="38" spans="1:4" ht="15.75">
      <c r="A38" s="102" t="s">
        <v>84</v>
      </c>
      <c r="B38" s="97">
        <f>'[1]borsod'!$M127</f>
        <v>30135</v>
      </c>
      <c r="C38" s="39">
        <f t="shared" si="2"/>
        <v>48.457122642267926</v>
      </c>
      <c r="D38" s="98">
        <f>'[6]2008'!$BV$440/'[6]2008'!BY$440*100</f>
        <v>46.642354951048034</v>
      </c>
    </row>
    <row r="39" spans="1:4" ht="15.75">
      <c r="A39" s="103" t="s">
        <v>85</v>
      </c>
      <c r="B39" s="35">
        <f>'[1]borsod'!$M128</f>
        <v>19585</v>
      </c>
      <c r="C39" s="36">
        <f>B39/$B$11*100</f>
        <v>31.49270771358279</v>
      </c>
      <c r="D39" s="36">
        <f>'[6]2008'!$BX$440/'[6]2008'!BY$440*100</f>
        <v>32.201524410276626</v>
      </c>
    </row>
    <row r="40" spans="1:4" ht="15.75">
      <c r="A40" s="94" t="s">
        <v>51</v>
      </c>
      <c r="B40" s="95">
        <f>SUM(B36:B39)</f>
        <v>62189</v>
      </c>
      <c r="C40" s="96">
        <f>SUM(C36:C39)</f>
        <v>100</v>
      </c>
      <c r="D40" s="96">
        <f>SUM(D36:D39)</f>
        <v>100</v>
      </c>
    </row>
    <row r="41" spans="3:4" ht="15.75">
      <c r="C41" s="93"/>
      <c r="D41" s="93"/>
    </row>
    <row r="42" spans="3:4" ht="15.75">
      <c r="C42" s="93"/>
      <c r="D42" s="93"/>
    </row>
    <row r="43" spans="3:4" ht="15.75">
      <c r="C43" s="93"/>
      <c r="D43" s="93"/>
    </row>
    <row r="44" spans="3:4" ht="15.75">
      <c r="C44" s="93"/>
      <c r="D44" s="93"/>
    </row>
    <row r="45" spans="3:4" ht="15.75">
      <c r="C45" s="93"/>
      <c r="D45" s="93"/>
    </row>
    <row r="46" spans="3:4" ht="15.75">
      <c r="C46" s="93"/>
      <c r="D46" s="93"/>
    </row>
    <row r="47" spans="3:4" ht="15.75">
      <c r="C47" s="93"/>
      <c r="D47" s="93"/>
    </row>
    <row r="48" spans="3:4" ht="15.75">
      <c r="C48" s="93"/>
      <c r="D48" s="93"/>
    </row>
    <row r="49" spans="3:4" ht="15.75">
      <c r="C49" s="93"/>
      <c r="D49" s="93"/>
    </row>
    <row r="50" spans="3:4" ht="15.75">
      <c r="C50" s="93"/>
      <c r="D50" s="93"/>
    </row>
    <row r="51" spans="3:4" ht="15.75">
      <c r="C51" s="93"/>
      <c r="D51" s="93"/>
    </row>
    <row r="52" spans="3:4" ht="15.75">
      <c r="C52" s="93"/>
      <c r="D52" s="93"/>
    </row>
    <row r="53" spans="3:4" ht="15.75">
      <c r="C53" s="93"/>
      <c r="D53" s="93"/>
    </row>
    <row r="54" spans="3:4" ht="15.75">
      <c r="C54" s="93"/>
      <c r="D54" s="93"/>
    </row>
    <row r="55" spans="3:4" ht="15.75">
      <c r="C55" s="93"/>
      <c r="D55" s="93"/>
    </row>
    <row r="56" spans="3:4" ht="15.75">
      <c r="C56" s="93"/>
      <c r="D56" s="93"/>
    </row>
    <row r="57" spans="3:4" ht="15.75">
      <c r="C57" s="93"/>
      <c r="D57" s="93"/>
    </row>
    <row r="58" spans="3:4" ht="15.75">
      <c r="C58" s="93"/>
      <c r="D58" s="93"/>
    </row>
    <row r="59" spans="3:4" ht="15.75">
      <c r="C59" s="93"/>
      <c r="D59" s="93"/>
    </row>
    <row r="60" spans="3:4" ht="15.75">
      <c r="C60" s="93"/>
      <c r="D60" s="93"/>
    </row>
    <row r="61" spans="3:4" ht="15.75">
      <c r="C61" s="93"/>
      <c r="D61" s="93"/>
    </row>
    <row r="62" spans="3:4" ht="15.75">
      <c r="C62" s="93"/>
      <c r="D62" s="93"/>
    </row>
    <row r="63" spans="3:4" ht="15.75">
      <c r="C63" s="93"/>
      <c r="D63" s="93"/>
    </row>
    <row r="64" spans="3:4" ht="15.75">
      <c r="C64" s="93"/>
      <c r="D64" s="93"/>
    </row>
    <row r="65" spans="3:4" ht="15.75">
      <c r="C65" s="93"/>
      <c r="D65" s="93"/>
    </row>
    <row r="66" spans="3:4" ht="15.75">
      <c r="C66" s="93"/>
      <c r="D66" s="93"/>
    </row>
    <row r="67" spans="3:4" ht="15.75">
      <c r="C67" s="93"/>
      <c r="D67" s="93"/>
    </row>
    <row r="68" spans="3:4" ht="15.75">
      <c r="C68" s="93"/>
      <c r="D68" s="93"/>
    </row>
    <row r="69" spans="3:4" ht="15.75">
      <c r="C69" s="93"/>
      <c r="D69" s="93"/>
    </row>
    <row r="70" spans="3:4" ht="15.75">
      <c r="C70" s="93"/>
      <c r="D70" s="93"/>
    </row>
    <row r="71" spans="3:4" ht="15.75">
      <c r="C71" s="93"/>
      <c r="D71" s="93"/>
    </row>
    <row r="72" spans="3:4" ht="15.75">
      <c r="C72" s="93"/>
      <c r="D72" s="93"/>
    </row>
    <row r="73" spans="3:4" ht="15.75">
      <c r="C73" s="93"/>
      <c r="D73" s="93"/>
    </row>
    <row r="74" spans="3:4" ht="15.75">
      <c r="C74" s="93"/>
      <c r="D74" s="93"/>
    </row>
    <row r="75" spans="3:4" ht="15.75">
      <c r="C75" s="93"/>
      <c r="D75" s="93"/>
    </row>
    <row r="76" spans="3:4" ht="15.75">
      <c r="C76" s="93"/>
      <c r="D76" s="93"/>
    </row>
    <row r="77" spans="3:4" ht="15.75">
      <c r="C77" s="93"/>
      <c r="D77" s="93"/>
    </row>
    <row r="78" spans="3:4" ht="15.75">
      <c r="C78" s="93"/>
      <c r="D78" s="93"/>
    </row>
    <row r="79" spans="3:4" ht="15.75">
      <c r="C79" s="93"/>
      <c r="D79" s="93"/>
    </row>
    <row r="80" spans="3:4" ht="15.75">
      <c r="C80" s="93"/>
      <c r="D80" s="93"/>
    </row>
    <row r="81" spans="3:4" ht="15.75">
      <c r="C81" s="93"/>
      <c r="D81" s="93"/>
    </row>
    <row r="82" spans="3:4" ht="15.75">
      <c r="C82" s="93"/>
      <c r="D82" s="93"/>
    </row>
    <row r="83" spans="3:4" ht="15.75">
      <c r="C83" s="93"/>
      <c r="D83" s="93"/>
    </row>
    <row r="84" spans="3:4" ht="15.75">
      <c r="C84" s="93"/>
      <c r="D84" s="93"/>
    </row>
    <row r="85" spans="3:4" ht="15.75">
      <c r="C85" s="93"/>
      <c r="D85" s="93"/>
    </row>
    <row r="86" spans="3:4" ht="15.75">
      <c r="C86" s="93"/>
      <c r="D86" s="93"/>
    </row>
    <row r="87" spans="3:4" ht="15.75">
      <c r="C87" s="93"/>
      <c r="D87" s="93"/>
    </row>
    <row r="88" spans="3:4" ht="15.75">
      <c r="C88" s="93"/>
      <c r="D88" s="93"/>
    </row>
    <row r="89" spans="3:4" ht="15.75">
      <c r="C89" s="93"/>
      <c r="D89" s="93"/>
    </row>
    <row r="90" spans="3:4" ht="15.75">
      <c r="C90" s="93"/>
      <c r="D90" s="93"/>
    </row>
    <row r="91" spans="3:4" ht="15.75">
      <c r="C91" s="93"/>
      <c r="D91" s="93"/>
    </row>
    <row r="92" spans="3:4" ht="15.75">
      <c r="C92" s="93"/>
      <c r="D92" s="93"/>
    </row>
    <row r="93" spans="3:4" ht="15.75">
      <c r="C93" s="93"/>
      <c r="D93" s="93"/>
    </row>
    <row r="94" spans="3:4" ht="15.75">
      <c r="C94" s="93"/>
      <c r="D94" s="93"/>
    </row>
    <row r="95" spans="3:4" ht="15.75">
      <c r="C95" s="93"/>
      <c r="D95" s="93"/>
    </row>
    <row r="96" spans="3:4" ht="15.75">
      <c r="C96" s="93"/>
      <c r="D96" s="93"/>
    </row>
    <row r="97" spans="3:4" ht="15.75">
      <c r="C97" s="93"/>
      <c r="D97" s="93"/>
    </row>
    <row r="98" spans="3:4" ht="15.75">
      <c r="C98" s="93"/>
      <c r="D98" s="93"/>
    </row>
    <row r="99" spans="3:4" ht="15.75">
      <c r="C99" s="93"/>
      <c r="D99" s="93"/>
    </row>
    <row r="100" spans="3:4" ht="15.75">
      <c r="C100" s="93"/>
      <c r="D100" s="93"/>
    </row>
    <row r="101" spans="3:4" ht="15.75">
      <c r="C101" s="93"/>
      <c r="D101" s="93"/>
    </row>
    <row r="102" spans="3:4" ht="15.75">
      <c r="C102" s="93"/>
      <c r="D102" s="93"/>
    </row>
    <row r="103" spans="3:4" ht="15.75">
      <c r="C103" s="93"/>
      <c r="D103" s="93"/>
    </row>
    <row r="104" spans="3:4" ht="15.75">
      <c r="C104" s="93"/>
      <c r="D104" s="93"/>
    </row>
    <row r="105" spans="3:4" ht="15.75">
      <c r="C105" s="93"/>
      <c r="D105" s="93"/>
    </row>
    <row r="106" spans="3:4" ht="15.75">
      <c r="C106" s="93"/>
      <c r="D106" s="93"/>
    </row>
    <row r="107" spans="3:4" ht="15.75">
      <c r="C107" s="93"/>
      <c r="D107" s="93"/>
    </row>
    <row r="108" spans="3:4" ht="15.75">
      <c r="C108" s="93"/>
      <c r="D108" s="93"/>
    </row>
    <row r="109" spans="3:4" ht="15.75">
      <c r="C109" s="93"/>
      <c r="D109" s="93"/>
    </row>
    <row r="110" spans="3:4" ht="15.75">
      <c r="C110" s="93"/>
      <c r="D110" s="93"/>
    </row>
    <row r="111" spans="3:4" ht="15.75">
      <c r="C111" s="93"/>
      <c r="D111" s="93"/>
    </row>
    <row r="112" spans="3:4" ht="15.75">
      <c r="C112" s="93"/>
      <c r="D112" s="93"/>
    </row>
    <row r="113" spans="3:4" ht="15.75">
      <c r="C113" s="93"/>
      <c r="D113" s="93"/>
    </row>
    <row r="114" spans="3:4" ht="15.75">
      <c r="C114" s="93"/>
      <c r="D114" s="93"/>
    </row>
    <row r="115" spans="3:4" ht="15.75">
      <c r="C115" s="93"/>
      <c r="D115" s="93"/>
    </row>
    <row r="116" spans="3:4" ht="15.75">
      <c r="C116" s="93"/>
      <c r="D116" s="93"/>
    </row>
    <row r="117" spans="3:4" ht="15.75">
      <c r="C117" s="93"/>
      <c r="D117" s="93"/>
    </row>
    <row r="118" spans="3:4" ht="15.75">
      <c r="C118" s="93"/>
      <c r="D118" s="93"/>
    </row>
    <row r="119" spans="3:4" ht="15.75">
      <c r="C119" s="93"/>
      <c r="D119" s="93"/>
    </row>
    <row r="120" spans="3:4" ht="15.75">
      <c r="C120" s="93"/>
      <c r="D120" s="93"/>
    </row>
    <row r="121" spans="3:4" ht="15.75">
      <c r="C121" s="93"/>
      <c r="D121" s="93"/>
    </row>
    <row r="122" spans="3:4" ht="15.75">
      <c r="C122" s="93"/>
      <c r="D122" s="93"/>
    </row>
    <row r="123" spans="3:4" ht="15.75">
      <c r="C123" s="93"/>
      <c r="D123" s="93"/>
    </row>
    <row r="124" spans="3:4" ht="15.75">
      <c r="C124" s="93"/>
      <c r="D124" s="93"/>
    </row>
    <row r="125" spans="3:4" ht="15.75">
      <c r="C125" s="93"/>
      <c r="D125" s="93"/>
    </row>
    <row r="126" spans="3:4" ht="15.75">
      <c r="C126" s="93"/>
      <c r="D126" s="93"/>
    </row>
    <row r="127" spans="3:4" ht="15.75">
      <c r="C127" s="93"/>
      <c r="D127" s="93"/>
    </row>
    <row r="128" spans="3:4" ht="15.75">
      <c r="C128" s="93"/>
      <c r="D128" s="93"/>
    </row>
    <row r="129" spans="3:4" ht="15.75">
      <c r="C129" s="93"/>
      <c r="D129" s="93"/>
    </row>
    <row r="130" spans="3:4" ht="15.75">
      <c r="C130" s="93"/>
      <c r="D130" s="93"/>
    </row>
    <row r="131" spans="3:4" ht="15.75">
      <c r="C131" s="93"/>
      <c r="D131" s="93"/>
    </row>
    <row r="132" spans="3:4" ht="15.75">
      <c r="C132" s="93"/>
      <c r="D132" s="93"/>
    </row>
    <row r="133" spans="3:4" ht="15.75">
      <c r="C133" s="93"/>
      <c r="D133" s="93"/>
    </row>
    <row r="134" spans="3:4" ht="15.75">
      <c r="C134" s="93"/>
      <c r="D134" s="93"/>
    </row>
    <row r="135" spans="3:4" ht="15.75">
      <c r="C135" s="93"/>
      <c r="D135" s="93"/>
    </row>
    <row r="136" spans="3:4" ht="15.75">
      <c r="C136" s="93"/>
      <c r="D136" s="93"/>
    </row>
    <row r="137" spans="3:4" ht="15.75">
      <c r="C137" s="93"/>
      <c r="D137" s="93"/>
    </row>
    <row r="138" spans="3:4" ht="15.75">
      <c r="C138" s="93"/>
      <c r="D138" s="93"/>
    </row>
    <row r="139" spans="3:4" ht="15.75">
      <c r="C139" s="93"/>
      <c r="D139" s="93"/>
    </row>
    <row r="140" spans="3:4" ht="15.75">
      <c r="C140" s="93"/>
      <c r="D140" s="93"/>
    </row>
    <row r="141" spans="3:4" ht="15.75">
      <c r="C141" s="93"/>
      <c r="D141" s="93"/>
    </row>
    <row r="142" spans="3:4" ht="15.75">
      <c r="C142" s="93"/>
      <c r="D142" s="93"/>
    </row>
    <row r="143" spans="3:4" ht="15.75">
      <c r="C143" s="93"/>
      <c r="D143" s="93"/>
    </row>
    <row r="144" spans="3:4" ht="15.75">
      <c r="C144" s="93"/>
      <c r="D144" s="93"/>
    </row>
    <row r="145" spans="3:4" ht="15.75">
      <c r="C145" s="93"/>
      <c r="D145" s="93"/>
    </row>
    <row r="146" spans="3:4" ht="15.75">
      <c r="C146" s="93"/>
      <c r="D146" s="93"/>
    </row>
    <row r="147" spans="3:4" ht="15.75">
      <c r="C147" s="93"/>
      <c r="D147" s="93"/>
    </row>
    <row r="148" spans="3:4" ht="15.75">
      <c r="C148" s="93"/>
      <c r="D148" s="93"/>
    </row>
    <row r="149" spans="3:4" ht="15.75">
      <c r="C149" s="93"/>
      <c r="D149" s="93"/>
    </row>
    <row r="150" spans="3:4" ht="15.75">
      <c r="C150" s="93"/>
      <c r="D150" s="93"/>
    </row>
    <row r="151" spans="3:4" ht="15.75">
      <c r="C151" s="93"/>
      <c r="D151" s="93"/>
    </row>
    <row r="152" spans="3:4" ht="15.75">
      <c r="C152" s="93"/>
      <c r="D152" s="93"/>
    </row>
    <row r="153" spans="3:4" ht="15.75">
      <c r="C153" s="93"/>
      <c r="D153" s="93"/>
    </row>
    <row r="154" spans="3:4" ht="15.75">
      <c r="C154" s="93"/>
      <c r="D154" s="93"/>
    </row>
    <row r="155" spans="3:4" ht="15.75">
      <c r="C155" s="93"/>
      <c r="D155" s="93"/>
    </row>
    <row r="156" spans="3:4" ht="15.75">
      <c r="C156" s="93"/>
      <c r="D156" s="93"/>
    </row>
    <row r="157" spans="3:4" ht="15.75">
      <c r="C157" s="93"/>
      <c r="D157" s="93"/>
    </row>
    <row r="158" spans="3:4" ht="15.75">
      <c r="C158" s="93"/>
      <c r="D158" s="93"/>
    </row>
    <row r="159" spans="3:4" ht="15.75">
      <c r="C159" s="93"/>
      <c r="D159" s="93"/>
    </row>
    <row r="160" spans="3:4" ht="15.75">
      <c r="C160" s="93"/>
      <c r="D160" s="93"/>
    </row>
    <row r="161" spans="3:4" ht="15.75">
      <c r="C161" s="93"/>
      <c r="D161" s="93"/>
    </row>
    <row r="162" spans="3:4" ht="15.75">
      <c r="C162" s="93"/>
      <c r="D162" s="93"/>
    </row>
    <row r="163" spans="3:4" ht="15.75">
      <c r="C163" s="93"/>
      <c r="D163" s="93"/>
    </row>
    <row r="164" spans="3:4" ht="15.75">
      <c r="C164" s="93"/>
      <c r="D164" s="93"/>
    </row>
    <row r="165" spans="3:4" ht="15.75">
      <c r="C165" s="93"/>
      <c r="D165" s="93"/>
    </row>
    <row r="166" spans="3:4" ht="15.75">
      <c r="C166" s="93"/>
      <c r="D166" s="93"/>
    </row>
    <row r="167" spans="3:4" ht="15.75">
      <c r="C167" s="93"/>
      <c r="D167" s="93"/>
    </row>
    <row r="168" spans="3:4" ht="15.75">
      <c r="C168" s="93"/>
      <c r="D168" s="93"/>
    </row>
    <row r="169" spans="3:4" ht="15.75">
      <c r="C169" s="93"/>
      <c r="D169" s="93"/>
    </row>
    <row r="170" spans="3:4" ht="15.75">
      <c r="C170" s="93"/>
      <c r="D170" s="93"/>
    </row>
    <row r="171" spans="3:4" ht="15.75">
      <c r="C171" s="93"/>
      <c r="D171" s="93"/>
    </row>
    <row r="172" spans="3:4" ht="15.75">
      <c r="C172" s="93"/>
      <c r="D172" s="93"/>
    </row>
    <row r="173" spans="3:4" ht="15.75">
      <c r="C173" s="93"/>
      <c r="D173" s="93"/>
    </row>
    <row r="174" spans="3:4" ht="15.75">
      <c r="C174" s="93"/>
      <c r="D174" s="93"/>
    </row>
    <row r="175" spans="3:4" ht="15.75">
      <c r="C175" s="93"/>
      <c r="D175" s="93"/>
    </row>
    <row r="176" spans="3:4" ht="15.75">
      <c r="C176" s="93"/>
      <c r="D176" s="93"/>
    </row>
    <row r="177" spans="3:4" ht="15.75">
      <c r="C177" s="93"/>
      <c r="D177" s="93"/>
    </row>
    <row r="178" spans="3:4" ht="15.75">
      <c r="C178" s="93"/>
      <c r="D178" s="93"/>
    </row>
    <row r="179" spans="3:4" ht="15.75">
      <c r="C179" s="93"/>
      <c r="D179" s="93"/>
    </row>
    <row r="180" spans="3:4" ht="15.75">
      <c r="C180" s="93"/>
      <c r="D180" s="93"/>
    </row>
    <row r="181" spans="3:4" ht="15.75">
      <c r="C181" s="93"/>
      <c r="D181" s="93"/>
    </row>
    <row r="182" spans="3:4" ht="15.75">
      <c r="C182" s="93"/>
      <c r="D182" s="93"/>
    </row>
    <row r="183" spans="3:4" ht="15.75">
      <c r="C183" s="93"/>
      <c r="D183" s="93"/>
    </row>
    <row r="184" spans="3:4" ht="15.75">
      <c r="C184" s="93"/>
      <c r="D184" s="93"/>
    </row>
    <row r="185" spans="3:4" ht="15.75">
      <c r="C185" s="93"/>
      <c r="D185" s="93"/>
    </row>
    <row r="186" spans="3:4" ht="15.75">
      <c r="C186" s="93"/>
      <c r="D186" s="93"/>
    </row>
    <row r="187" spans="3:4" ht="15.75">
      <c r="C187" s="93"/>
      <c r="D187" s="93"/>
    </row>
    <row r="188" spans="3:4" ht="15.75">
      <c r="C188" s="93"/>
      <c r="D188" s="93"/>
    </row>
    <row r="189" spans="3:4" ht="15.75">
      <c r="C189" s="93"/>
      <c r="D189" s="93"/>
    </row>
    <row r="190" spans="3:4" ht="15.75">
      <c r="C190" s="93"/>
      <c r="D190" s="93"/>
    </row>
    <row r="191" spans="3:4" ht="15.75">
      <c r="C191" s="93"/>
      <c r="D191" s="93"/>
    </row>
    <row r="192" spans="3:4" ht="15.75">
      <c r="C192" s="93"/>
      <c r="D192" s="93"/>
    </row>
    <row r="193" spans="3:4" ht="15.75">
      <c r="C193" s="93"/>
      <c r="D193" s="93"/>
    </row>
    <row r="194" spans="3:4" ht="15.75">
      <c r="C194" s="93"/>
      <c r="D194" s="93"/>
    </row>
    <row r="195" spans="3:4" ht="15.75">
      <c r="C195" s="93"/>
      <c r="D195" s="93"/>
    </row>
    <row r="196" spans="3:4" ht="15.75">
      <c r="C196" s="93"/>
      <c r="D196" s="93"/>
    </row>
    <row r="197" spans="3:4" ht="15.75">
      <c r="C197" s="93"/>
      <c r="D197" s="93"/>
    </row>
    <row r="198" spans="3:4" ht="15.75">
      <c r="C198" s="93"/>
      <c r="D198" s="93"/>
    </row>
    <row r="199" spans="3:4" ht="15.75">
      <c r="C199" s="93"/>
      <c r="D199" s="93"/>
    </row>
    <row r="200" spans="3:4" ht="15.75">
      <c r="C200" s="93"/>
      <c r="D200" s="93"/>
    </row>
    <row r="201" spans="3:4" ht="15.75">
      <c r="C201" s="93"/>
      <c r="D201" s="93"/>
    </row>
    <row r="202" spans="3:4" ht="15.75">
      <c r="C202" s="93"/>
      <c r="D202" s="93"/>
    </row>
    <row r="203" spans="3:4" ht="15.75">
      <c r="C203" s="93"/>
      <c r="D203" s="93"/>
    </row>
    <row r="204" spans="3:4" ht="15.75">
      <c r="C204" s="93"/>
      <c r="D204" s="93"/>
    </row>
    <row r="205" spans="3:4" ht="15.75">
      <c r="C205" s="93"/>
      <c r="D205" s="93"/>
    </row>
    <row r="206" spans="3:4" ht="15.75">
      <c r="C206" s="93"/>
      <c r="D206" s="93"/>
    </row>
    <row r="207" spans="3:4" ht="15.75">
      <c r="C207" s="93"/>
      <c r="D207" s="93"/>
    </row>
    <row r="208" spans="3:4" ht="15.75">
      <c r="C208" s="93"/>
      <c r="D208" s="93"/>
    </row>
    <row r="209" spans="3:4" ht="15.75">
      <c r="C209" s="93"/>
      <c r="D209" s="93"/>
    </row>
    <row r="210" spans="3:4" ht="15.75">
      <c r="C210" s="93"/>
      <c r="D210" s="93"/>
    </row>
    <row r="211" spans="3:4" ht="15.75">
      <c r="C211" s="93"/>
      <c r="D211" s="93"/>
    </row>
    <row r="212" spans="3:4" ht="15.75">
      <c r="C212" s="93"/>
      <c r="D212" s="93"/>
    </row>
    <row r="213" spans="3:4" ht="15.75">
      <c r="C213" s="93"/>
      <c r="D213" s="93"/>
    </row>
    <row r="214" spans="3:4" ht="15.75">
      <c r="C214" s="93"/>
      <c r="D214" s="93"/>
    </row>
    <row r="215" spans="3:4" ht="15.75">
      <c r="C215" s="93"/>
      <c r="D215" s="93"/>
    </row>
    <row r="216" spans="3:4" ht="15.75">
      <c r="C216" s="93"/>
      <c r="D216" s="93"/>
    </row>
    <row r="217" spans="3:4" ht="15.75">
      <c r="C217" s="93"/>
      <c r="D217" s="93"/>
    </row>
    <row r="218" spans="3:4" ht="15.75">
      <c r="C218" s="93"/>
      <c r="D218" s="93"/>
    </row>
    <row r="219" spans="3:4" ht="15.75">
      <c r="C219" s="93"/>
      <c r="D219" s="93"/>
    </row>
    <row r="220" spans="3:4" ht="15.75">
      <c r="C220" s="93"/>
      <c r="D220" s="93"/>
    </row>
    <row r="221" spans="3:4" ht="15.75">
      <c r="C221" s="93"/>
      <c r="D221" s="93"/>
    </row>
    <row r="222" spans="3:4" ht="15.75">
      <c r="C222" s="93"/>
      <c r="D222" s="93"/>
    </row>
    <row r="223" spans="3:4" ht="15.75">
      <c r="C223" s="93"/>
      <c r="D223" s="93"/>
    </row>
    <row r="224" spans="3:4" ht="15.75">
      <c r="C224" s="93"/>
      <c r="D224" s="93"/>
    </row>
    <row r="225" spans="3:4" ht="15.75">
      <c r="C225" s="93"/>
      <c r="D225" s="93"/>
    </row>
    <row r="226" spans="3:4" ht="15.75">
      <c r="C226" s="93"/>
      <c r="D226" s="93"/>
    </row>
    <row r="227" spans="3:4" ht="15.75">
      <c r="C227" s="93"/>
      <c r="D227" s="93"/>
    </row>
    <row r="228" spans="3:4" ht="15.75">
      <c r="C228" s="93"/>
      <c r="D228" s="93"/>
    </row>
    <row r="229" spans="3:4" ht="15.75">
      <c r="C229" s="93"/>
      <c r="D229" s="93"/>
    </row>
    <row r="230" spans="3:4" ht="15.75">
      <c r="C230" s="93"/>
      <c r="D230" s="93"/>
    </row>
    <row r="231" spans="3:4" ht="15.75">
      <c r="C231" s="93"/>
      <c r="D231" s="93"/>
    </row>
    <row r="232" spans="3:4" ht="15.75">
      <c r="C232" s="93"/>
      <c r="D232" s="93"/>
    </row>
    <row r="233" spans="3:4" ht="15.75">
      <c r="C233" s="93"/>
      <c r="D233" s="93"/>
    </row>
    <row r="234" spans="3:4" ht="15.75">
      <c r="C234" s="93"/>
      <c r="D234" s="93"/>
    </row>
    <row r="235" spans="3:4" ht="15.75">
      <c r="C235" s="93"/>
      <c r="D235" s="93"/>
    </row>
    <row r="236" spans="3:4" ht="15.75">
      <c r="C236" s="93"/>
      <c r="D236" s="93"/>
    </row>
    <row r="237" spans="3:4" ht="15.75">
      <c r="C237" s="93"/>
      <c r="D237" s="93"/>
    </row>
    <row r="238" spans="3:4" ht="15.75">
      <c r="C238" s="93"/>
      <c r="D238" s="93"/>
    </row>
    <row r="239" spans="3:4" ht="15.75">
      <c r="C239" s="93"/>
      <c r="D239" s="93"/>
    </row>
    <row r="240" spans="3:4" ht="15.75">
      <c r="C240" s="93"/>
      <c r="D240" s="93"/>
    </row>
    <row r="241" spans="3:4" ht="15.75">
      <c r="C241" s="93"/>
      <c r="D241" s="93"/>
    </row>
    <row r="242" spans="3:4" ht="15.75">
      <c r="C242" s="93"/>
      <c r="D242" s="93"/>
    </row>
    <row r="243" spans="3:4" ht="15.75">
      <c r="C243" s="93"/>
      <c r="D243" s="93"/>
    </row>
    <row r="244" spans="3:4" ht="15.75">
      <c r="C244" s="93"/>
      <c r="D244" s="93"/>
    </row>
    <row r="245" spans="3:4" ht="15.75">
      <c r="C245" s="93"/>
      <c r="D245" s="93"/>
    </row>
    <row r="246" spans="3:4" ht="15.75">
      <c r="C246" s="93"/>
      <c r="D246" s="93"/>
    </row>
    <row r="247" spans="3:4" ht="15.75">
      <c r="C247" s="93"/>
      <c r="D247" s="93"/>
    </row>
    <row r="248" spans="3:4" ht="15.75">
      <c r="C248" s="93"/>
      <c r="D248" s="93"/>
    </row>
    <row r="249" spans="3:4" ht="15.75">
      <c r="C249" s="93"/>
      <c r="D249" s="93"/>
    </row>
    <row r="250" spans="3:4" ht="15.75">
      <c r="C250" s="93"/>
      <c r="D250" s="93"/>
    </row>
    <row r="251" spans="3:4" ht="15.75">
      <c r="C251" s="93"/>
      <c r="D251" s="93"/>
    </row>
    <row r="252" spans="3:4" ht="15.75">
      <c r="C252" s="93"/>
      <c r="D252" s="93"/>
    </row>
    <row r="253" spans="3:4" ht="15.75">
      <c r="C253" s="93"/>
      <c r="D253" s="93"/>
    </row>
    <row r="254" spans="3:4" ht="15.75">
      <c r="C254" s="93"/>
      <c r="D254" s="93"/>
    </row>
    <row r="255" spans="3:4" ht="15.75">
      <c r="C255" s="93"/>
      <c r="D255" s="93"/>
    </row>
    <row r="256" spans="3:4" ht="15.75">
      <c r="C256" s="93"/>
      <c r="D256" s="93"/>
    </row>
    <row r="257" spans="3:4" ht="15.75">
      <c r="C257" s="93"/>
      <c r="D257" s="93"/>
    </row>
    <row r="258" spans="3:4" ht="15.75">
      <c r="C258" s="93"/>
      <c r="D258" s="93"/>
    </row>
    <row r="259" spans="3:4" ht="15.75">
      <c r="C259" s="93"/>
      <c r="D259" s="93"/>
    </row>
    <row r="260" spans="3:4" ht="15.75">
      <c r="C260" s="93"/>
      <c r="D260" s="93"/>
    </row>
    <row r="261" spans="3:4" ht="15.75">
      <c r="C261" s="93"/>
      <c r="D261" s="93"/>
    </row>
    <row r="262" spans="3:4" ht="15.75">
      <c r="C262" s="93"/>
      <c r="D262" s="93"/>
    </row>
    <row r="263" spans="3:4" ht="15.75">
      <c r="C263" s="93"/>
      <c r="D263" s="93"/>
    </row>
    <row r="264" spans="3:4" ht="15.75">
      <c r="C264" s="93"/>
      <c r="D264" s="93"/>
    </row>
    <row r="265" spans="3:4" ht="15.75">
      <c r="C265" s="93"/>
      <c r="D265" s="93"/>
    </row>
    <row r="266" spans="3:4" ht="15.75">
      <c r="C266" s="93"/>
      <c r="D266" s="93"/>
    </row>
    <row r="267" spans="3:4" ht="15.75">
      <c r="C267" s="93"/>
      <c r="D267" s="93"/>
    </row>
    <row r="268" spans="3:4" ht="15.75">
      <c r="C268" s="93"/>
      <c r="D268" s="93"/>
    </row>
    <row r="269" spans="3:4" ht="15.75">
      <c r="C269" s="93"/>
      <c r="D269" s="93"/>
    </row>
    <row r="270" spans="3:4" ht="15.75">
      <c r="C270" s="93"/>
      <c r="D270" s="93"/>
    </row>
    <row r="271" spans="3:4" ht="15.75">
      <c r="C271" s="93"/>
      <c r="D271" s="93"/>
    </row>
    <row r="272" spans="3:4" ht="15.75">
      <c r="C272" s="93"/>
      <c r="D272" s="93"/>
    </row>
    <row r="273" spans="3:4" ht="15.75">
      <c r="C273" s="93"/>
      <c r="D273" s="93"/>
    </row>
    <row r="274" spans="3:4" ht="15.75">
      <c r="C274" s="93"/>
      <c r="D274" s="93"/>
    </row>
    <row r="275" spans="3:4" ht="15.75">
      <c r="C275" s="93"/>
      <c r="D275" s="93"/>
    </row>
    <row r="276" spans="3:4" ht="15.75">
      <c r="C276" s="93"/>
      <c r="D276" s="93"/>
    </row>
    <row r="277" spans="3:4" ht="15.75">
      <c r="C277" s="93"/>
      <c r="D277" s="93"/>
    </row>
    <row r="278" spans="3:4" ht="15.75">
      <c r="C278" s="93"/>
      <c r="D278" s="93"/>
    </row>
    <row r="279" spans="3:4" ht="15.75">
      <c r="C279" s="93"/>
      <c r="D279" s="93"/>
    </row>
    <row r="280" spans="3:4" ht="15.75">
      <c r="C280" s="93"/>
      <c r="D280" s="93"/>
    </row>
    <row r="281" spans="3:4" ht="15.75">
      <c r="C281" s="93"/>
      <c r="D281" s="93"/>
    </row>
    <row r="282" spans="3:4" ht="15.75">
      <c r="C282" s="93"/>
      <c r="D282" s="93"/>
    </row>
    <row r="283" spans="3:4" ht="15.75">
      <c r="C283" s="93"/>
      <c r="D283" s="93"/>
    </row>
    <row r="284" spans="3:4" ht="15.75">
      <c r="C284" s="93"/>
      <c r="D284" s="93"/>
    </row>
    <row r="285" spans="3:4" ht="15.75">
      <c r="C285" s="93"/>
      <c r="D285" s="93"/>
    </row>
    <row r="286" spans="3:4" ht="15.75">
      <c r="C286" s="93"/>
      <c r="D286" s="93"/>
    </row>
    <row r="287" spans="3:4" ht="15.75">
      <c r="C287" s="93"/>
      <c r="D287" s="93"/>
    </row>
    <row r="288" spans="3:4" ht="15.75">
      <c r="C288" s="93"/>
      <c r="D288" s="93"/>
    </row>
    <row r="289" spans="3:4" ht="15.75">
      <c r="C289" s="93"/>
      <c r="D289" s="93"/>
    </row>
    <row r="290" spans="3:4" ht="15.75">
      <c r="C290" s="93"/>
      <c r="D290" s="93"/>
    </row>
    <row r="291" spans="3:4" ht="15.75">
      <c r="C291" s="93"/>
      <c r="D291" s="93"/>
    </row>
    <row r="292" spans="3:4" ht="15.75">
      <c r="C292" s="93"/>
      <c r="D292" s="93"/>
    </row>
    <row r="293" spans="3:4" ht="15.75">
      <c r="C293" s="93"/>
      <c r="D293" s="93"/>
    </row>
    <row r="294" spans="3:4" ht="15.75">
      <c r="C294" s="93"/>
      <c r="D294" s="93"/>
    </row>
    <row r="295" spans="3:4" ht="15.75">
      <c r="C295" s="93"/>
      <c r="D295" s="93"/>
    </row>
    <row r="296" spans="3:4" ht="15.75">
      <c r="C296" s="93"/>
      <c r="D296" s="93"/>
    </row>
    <row r="297" spans="3:4" ht="15.75">
      <c r="C297" s="93"/>
      <c r="D297" s="93"/>
    </row>
    <row r="298" spans="3:4" ht="15.75">
      <c r="C298" s="93"/>
      <c r="D298" s="93"/>
    </row>
    <row r="299" spans="3:4" ht="15.75">
      <c r="C299" s="93"/>
      <c r="D299" s="93"/>
    </row>
    <row r="300" spans="3:4" ht="15.75">
      <c r="C300" s="93"/>
      <c r="D300" s="93"/>
    </row>
    <row r="301" spans="3:4" ht="15.75">
      <c r="C301" s="93"/>
      <c r="D301" s="93"/>
    </row>
    <row r="302" spans="3:4" ht="15.75">
      <c r="C302" s="93"/>
      <c r="D302" s="93"/>
    </row>
    <row r="303" spans="3:4" ht="15.75">
      <c r="C303" s="93"/>
      <c r="D303" s="93"/>
    </row>
    <row r="304" spans="3:4" ht="15.75">
      <c r="C304" s="93"/>
      <c r="D304" s="93"/>
    </row>
    <row r="305" spans="3:4" ht="15.75">
      <c r="C305" s="93"/>
      <c r="D305" s="93"/>
    </row>
    <row r="306" spans="3:4" ht="15.75">
      <c r="C306" s="93"/>
      <c r="D306" s="93"/>
    </row>
    <row r="307" spans="3:4" ht="15.75">
      <c r="C307" s="93"/>
      <c r="D307" s="93"/>
    </row>
    <row r="308" spans="3:4" ht="15.75">
      <c r="C308" s="93"/>
      <c r="D308" s="93"/>
    </row>
    <row r="309" spans="3:4" ht="15.75">
      <c r="C309" s="93"/>
      <c r="D309" s="93"/>
    </row>
    <row r="310" spans="3:4" ht="15.75">
      <c r="C310" s="93"/>
      <c r="D310" s="93"/>
    </row>
    <row r="311" spans="3:4" ht="15.75">
      <c r="C311" s="93"/>
      <c r="D311" s="93"/>
    </row>
    <row r="312" spans="3:4" ht="15.75">
      <c r="C312" s="93"/>
      <c r="D312" s="93"/>
    </row>
    <row r="313" spans="3:4" ht="15.75">
      <c r="C313" s="93"/>
      <c r="D313" s="93"/>
    </row>
    <row r="314" spans="3:4" ht="15.75">
      <c r="C314" s="93"/>
      <c r="D314" s="93"/>
    </row>
    <row r="315" spans="3:4" ht="15.75">
      <c r="C315" s="93"/>
      <c r="D315" s="93"/>
    </row>
    <row r="316" spans="3:4" ht="15.75">
      <c r="C316" s="93"/>
      <c r="D316" s="93"/>
    </row>
    <row r="317" spans="3:4" ht="15.75">
      <c r="C317" s="93"/>
      <c r="D317" s="93"/>
    </row>
    <row r="318" spans="3:4" ht="15.75">
      <c r="C318" s="93"/>
      <c r="D318" s="93"/>
    </row>
    <row r="319" spans="3:4" ht="15.75">
      <c r="C319" s="93"/>
      <c r="D319" s="93"/>
    </row>
    <row r="320" spans="3:4" ht="15.75">
      <c r="C320" s="93"/>
      <c r="D320" s="93"/>
    </row>
    <row r="321" spans="3:4" ht="15.75">
      <c r="C321" s="93"/>
      <c r="D321" s="93"/>
    </row>
    <row r="322" spans="3:4" ht="15.75">
      <c r="C322" s="93"/>
      <c r="D322" s="93"/>
    </row>
    <row r="323" spans="3:4" ht="15.75">
      <c r="C323" s="93"/>
      <c r="D323" s="93"/>
    </row>
    <row r="324" spans="3:4" ht="15.75">
      <c r="C324" s="93"/>
      <c r="D324" s="93"/>
    </row>
    <row r="325" spans="3:4" ht="15.75">
      <c r="C325" s="93"/>
      <c r="D325" s="93"/>
    </row>
    <row r="326" spans="3:4" ht="15.75">
      <c r="C326" s="93"/>
      <c r="D326" s="93"/>
    </row>
    <row r="327" spans="3:4" ht="15.75">
      <c r="C327" s="93"/>
      <c r="D327" s="93"/>
    </row>
    <row r="328" spans="3:4" ht="15.75">
      <c r="C328" s="93"/>
      <c r="D328" s="93"/>
    </row>
    <row r="329" spans="3:4" ht="15.75">
      <c r="C329" s="93"/>
      <c r="D329" s="93"/>
    </row>
    <row r="330" spans="3:4" ht="15.75">
      <c r="C330" s="93"/>
      <c r="D330" s="93"/>
    </row>
    <row r="331" spans="3:4" ht="15.75">
      <c r="C331" s="93"/>
      <c r="D331" s="93"/>
    </row>
    <row r="332" spans="3:4" ht="15.75">
      <c r="C332" s="93"/>
      <c r="D332" s="93"/>
    </row>
    <row r="333" spans="3:4" ht="15.75">
      <c r="C333" s="93"/>
      <c r="D333" s="93"/>
    </row>
    <row r="334" spans="3:4" ht="15.75">
      <c r="C334" s="93"/>
      <c r="D334" s="93"/>
    </row>
    <row r="335" spans="3:4" ht="15.75">
      <c r="C335" s="93"/>
      <c r="D335" s="93"/>
    </row>
    <row r="336" spans="3:4" ht="15.75">
      <c r="C336" s="93"/>
      <c r="D336" s="93"/>
    </row>
    <row r="337" spans="3:4" ht="15.75">
      <c r="C337" s="93"/>
      <c r="D337" s="93"/>
    </row>
    <row r="338" spans="3:4" ht="15.75">
      <c r="C338" s="93"/>
      <c r="D338" s="93"/>
    </row>
    <row r="339" spans="3:4" ht="15.75">
      <c r="C339" s="93"/>
      <c r="D339" s="93"/>
    </row>
    <row r="340" spans="3:4" ht="15.75">
      <c r="C340" s="93"/>
      <c r="D340" s="93"/>
    </row>
    <row r="341" spans="3:4" ht="15.75">
      <c r="C341" s="93"/>
      <c r="D341" s="93"/>
    </row>
    <row r="342" spans="3:4" ht="15.75">
      <c r="C342" s="93"/>
      <c r="D342" s="93"/>
    </row>
    <row r="343" spans="3:4" ht="15.75">
      <c r="C343" s="93"/>
      <c r="D343" s="93"/>
    </row>
    <row r="344" spans="3:4" ht="15.75">
      <c r="C344" s="93"/>
      <c r="D344" s="93"/>
    </row>
    <row r="345" spans="3:4" ht="15.75">
      <c r="C345" s="93"/>
      <c r="D345" s="93"/>
    </row>
    <row r="346" spans="3:4" ht="15.75">
      <c r="C346" s="93"/>
      <c r="D346" s="93"/>
    </row>
    <row r="347" spans="3:4" ht="15.75">
      <c r="C347" s="93"/>
      <c r="D347" s="93"/>
    </row>
    <row r="348" spans="3:4" ht="15.75">
      <c r="C348" s="93"/>
      <c r="D348" s="93"/>
    </row>
    <row r="349" spans="3:4" ht="15.75">
      <c r="C349" s="93"/>
      <c r="D349" s="93"/>
    </row>
    <row r="350" spans="3:4" ht="15.75">
      <c r="C350" s="93"/>
      <c r="D350" s="93"/>
    </row>
    <row r="351" spans="3:4" ht="15.75">
      <c r="C351" s="93"/>
      <c r="D351" s="93"/>
    </row>
    <row r="352" spans="3:4" ht="15.75">
      <c r="C352" s="93"/>
      <c r="D352" s="93"/>
    </row>
    <row r="353" spans="3:4" ht="15.75">
      <c r="C353" s="93"/>
      <c r="D353" s="93"/>
    </row>
    <row r="354" spans="3:4" ht="15.75">
      <c r="C354" s="93"/>
      <c r="D354" s="93"/>
    </row>
    <row r="355" spans="3:4" ht="15.75">
      <c r="C355" s="93"/>
      <c r="D355" s="93"/>
    </row>
    <row r="356" spans="3:4" ht="15.75">
      <c r="C356" s="93"/>
      <c r="D356" s="93"/>
    </row>
    <row r="357" spans="3:4" ht="15.75">
      <c r="C357" s="93"/>
      <c r="D357" s="93"/>
    </row>
    <row r="358" spans="3:4" ht="15.75">
      <c r="C358" s="93"/>
      <c r="D358" s="93"/>
    </row>
    <row r="359" spans="3:4" ht="15.75">
      <c r="C359" s="93"/>
      <c r="D359" s="93"/>
    </row>
    <row r="360" spans="3:4" ht="15.75">
      <c r="C360" s="93"/>
      <c r="D360" s="93"/>
    </row>
    <row r="361" spans="3:4" ht="15.75">
      <c r="C361" s="93"/>
      <c r="D361" s="93"/>
    </row>
    <row r="362" spans="3:4" ht="15.75">
      <c r="C362" s="93"/>
      <c r="D362" s="93"/>
    </row>
    <row r="363" spans="3:4" ht="15.75">
      <c r="C363" s="93"/>
      <c r="D363" s="93"/>
    </row>
    <row r="364" spans="3:4" ht="15.75">
      <c r="C364" s="93"/>
      <c r="D364" s="93"/>
    </row>
    <row r="365" spans="3:4" ht="15.75">
      <c r="C365" s="93"/>
      <c r="D365" s="93"/>
    </row>
    <row r="366" spans="3:4" ht="15.75">
      <c r="C366" s="93"/>
      <c r="D366" s="93"/>
    </row>
    <row r="367" spans="3:4" ht="15.75">
      <c r="C367" s="93"/>
      <c r="D367" s="93"/>
    </row>
    <row r="368" spans="3:4" ht="15.75">
      <c r="C368" s="93"/>
      <c r="D368" s="93"/>
    </row>
    <row r="369" spans="3:4" ht="15.75">
      <c r="C369" s="93"/>
      <c r="D369" s="93"/>
    </row>
    <row r="370" spans="3:4" ht="15.75">
      <c r="C370" s="93"/>
      <c r="D370" s="93"/>
    </row>
    <row r="371" spans="3:4" ht="15.75">
      <c r="C371" s="93"/>
      <c r="D371" s="93"/>
    </row>
    <row r="372" spans="3:4" ht="15.75">
      <c r="C372" s="93"/>
      <c r="D372" s="93"/>
    </row>
    <row r="373" spans="3:4" ht="15.75">
      <c r="C373" s="93"/>
      <c r="D373" s="93"/>
    </row>
    <row r="374" spans="3:4" ht="15.75">
      <c r="C374" s="93"/>
      <c r="D374" s="93"/>
    </row>
    <row r="375" spans="3:4" ht="15.75">
      <c r="C375" s="93"/>
      <c r="D375" s="93"/>
    </row>
    <row r="376" spans="3:4" ht="15.75">
      <c r="C376" s="93"/>
      <c r="D376" s="93"/>
    </row>
    <row r="377" spans="3:4" ht="15.75">
      <c r="C377" s="93"/>
      <c r="D377" s="93"/>
    </row>
    <row r="378" spans="3:4" ht="15.75">
      <c r="C378" s="93"/>
      <c r="D378" s="93"/>
    </row>
    <row r="379" spans="3:4" ht="15.75">
      <c r="C379" s="93"/>
      <c r="D379" s="93"/>
    </row>
    <row r="380" spans="3:4" ht="15.75">
      <c r="C380" s="93"/>
      <c r="D380" s="93"/>
    </row>
    <row r="381" spans="3:4" ht="15.75">
      <c r="C381" s="93"/>
      <c r="D381" s="93"/>
    </row>
    <row r="382" spans="3:4" ht="15.75">
      <c r="C382" s="93"/>
      <c r="D382" s="93"/>
    </row>
    <row r="383" spans="3:4" ht="15.75">
      <c r="C383" s="93"/>
      <c r="D383" s="93"/>
    </row>
    <row r="384" spans="3:4" ht="15.75">
      <c r="C384" s="93"/>
      <c r="D384" s="93"/>
    </row>
    <row r="385" spans="3:4" ht="15.75">
      <c r="C385" s="93"/>
      <c r="D385" s="93"/>
    </row>
    <row r="386" spans="3:4" ht="15.75">
      <c r="C386" s="93"/>
      <c r="D386" s="93"/>
    </row>
    <row r="387" spans="3:4" ht="15.75">
      <c r="C387" s="93"/>
      <c r="D387" s="93"/>
    </row>
    <row r="388" spans="3:4" ht="15.75">
      <c r="C388" s="93"/>
      <c r="D388" s="93"/>
    </row>
    <row r="389" spans="3:4" ht="15.75">
      <c r="C389" s="93"/>
      <c r="D389" s="93"/>
    </row>
    <row r="390" spans="3:4" ht="15.75">
      <c r="C390" s="93"/>
      <c r="D390" s="93"/>
    </row>
    <row r="391" spans="3:4" ht="15.75">
      <c r="C391" s="93"/>
      <c r="D391" s="93"/>
    </row>
    <row r="392" spans="3:4" ht="15.75">
      <c r="C392" s="93"/>
      <c r="D392" s="93"/>
    </row>
    <row r="393" spans="3:4" ht="15.75">
      <c r="C393" s="93"/>
      <c r="D393" s="93"/>
    </row>
    <row r="394" spans="3:4" ht="15.75">
      <c r="C394" s="93"/>
      <c r="D394" s="93"/>
    </row>
    <row r="395" spans="3:4" ht="15.75">
      <c r="C395" s="93"/>
      <c r="D395" s="93"/>
    </row>
    <row r="396" spans="3:4" ht="15.75">
      <c r="C396" s="93"/>
      <c r="D396" s="93"/>
    </row>
    <row r="397" spans="3:4" ht="15.75">
      <c r="C397" s="93"/>
      <c r="D397" s="93"/>
    </row>
    <row r="398" spans="3:4" ht="15.75">
      <c r="C398" s="93"/>
      <c r="D398" s="93"/>
    </row>
    <row r="399" spans="3:4" ht="15.75">
      <c r="C399" s="93"/>
      <c r="D399" s="93"/>
    </row>
    <row r="400" spans="3:4" ht="15.75">
      <c r="C400" s="93"/>
      <c r="D400" s="93"/>
    </row>
    <row r="401" spans="3:4" ht="15.75">
      <c r="C401" s="93"/>
      <c r="D401" s="93"/>
    </row>
    <row r="402" spans="3:4" ht="15.75">
      <c r="C402" s="93"/>
      <c r="D402" s="93"/>
    </row>
    <row r="403" spans="3:4" ht="15.75">
      <c r="C403" s="93"/>
      <c r="D403" s="93"/>
    </row>
    <row r="404" spans="3:4" ht="15.75">
      <c r="C404" s="93"/>
      <c r="D404" s="93"/>
    </row>
    <row r="405" spans="3:4" ht="15.75">
      <c r="C405" s="93"/>
      <c r="D405" s="93"/>
    </row>
    <row r="406" spans="3:4" ht="15.75">
      <c r="C406" s="93"/>
      <c r="D406" s="93"/>
    </row>
    <row r="407" spans="3:4" ht="15.75">
      <c r="C407" s="93"/>
      <c r="D407" s="93"/>
    </row>
    <row r="408" spans="3:4" ht="15.75">
      <c r="C408" s="93"/>
      <c r="D408" s="93"/>
    </row>
    <row r="409" spans="3:4" ht="15.75">
      <c r="C409" s="93"/>
      <c r="D409" s="93"/>
    </row>
    <row r="410" spans="3:4" ht="15.75">
      <c r="C410" s="93"/>
      <c r="D410" s="93"/>
    </row>
    <row r="411" spans="3:4" ht="15.75">
      <c r="C411" s="93"/>
      <c r="D411" s="93"/>
    </row>
    <row r="412" spans="3:4" ht="15.75">
      <c r="C412" s="93"/>
      <c r="D412" s="93"/>
    </row>
    <row r="413" spans="3:4" ht="15.75">
      <c r="C413" s="93"/>
      <c r="D413" s="93"/>
    </row>
    <row r="414" spans="3:4" ht="15.75">
      <c r="C414" s="93"/>
      <c r="D414" s="93"/>
    </row>
    <row r="415" spans="3:4" ht="15.75">
      <c r="C415" s="93"/>
      <c r="D415" s="93"/>
    </row>
    <row r="416" spans="3:4" ht="15.75">
      <c r="C416" s="93"/>
      <c r="D416" s="93"/>
    </row>
    <row r="417" spans="3:4" ht="15.75">
      <c r="C417" s="93"/>
      <c r="D417" s="93"/>
    </row>
    <row r="418" spans="3:4" ht="15.75">
      <c r="C418" s="93"/>
      <c r="D418" s="93"/>
    </row>
    <row r="419" spans="3:4" ht="15.75">
      <c r="C419" s="93"/>
      <c r="D419" s="93"/>
    </row>
    <row r="420" spans="3:4" ht="15.75">
      <c r="C420" s="93"/>
      <c r="D420" s="93"/>
    </row>
    <row r="421" spans="3:4" ht="15.75">
      <c r="C421" s="93"/>
      <c r="D421" s="93"/>
    </row>
    <row r="422" spans="3:4" ht="15.75">
      <c r="C422" s="93"/>
      <c r="D422" s="93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H42" sqref="H42"/>
      <selection pane="topRight" activeCell="L16" sqref="K16:L16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9.16015625" style="81" customWidth="1"/>
    <col min="4" max="4" width="18.16015625" style="81" customWidth="1"/>
    <col min="5" max="10" width="12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15.75">
      <c r="A1" s="131" t="s">
        <v>43</v>
      </c>
      <c r="B1" s="131"/>
      <c r="C1" s="131"/>
      <c r="D1" s="131"/>
    </row>
    <row r="2" spans="1:4" ht="15.75">
      <c r="A2" s="131" t="s">
        <v>76</v>
      </c>
      <c r="B2" s="131"/>
      <c r="C2" s="131"/>
      <c r="D2" s="131"/>
    </row>
    <row r="3" spans="1:4" ht="15.75">
      <c r="A3" s="132" t="s">
        <v>93</v>
      </c>
      <c r="B3" s="133"/>
      <c r="C3" s="133"/>
      <c r="D3" s="133"/>
    </row>
    <row r="4" spans="1:4" ht="6.75" customHeight="1">
      <c r="A4" s="82"/>
      <c r="B4" s="82"/>
      <c r="C4" s="82"/>
      <c r="D4" s="83"/>
    </row>
    <row r="5" spans="1:4" ht="28.5" customHeight="1">
      <c r="A5" s="139" t="s">
        <v>44</v>
      </c>
      <c r="B5" s="134" t="s">
        <v>45</v>
      </c>
      <c r="C5" s="137" t="s">
        <v>46</v>
      </c>
      <c r="D5" s="138"/>
    </row>
    <row r="6" spans="1:4" ht="28.5" customHeight="1">
      <c r="A6" s="140"/>
      <c r="B6" s="135"/>
      <c r="C6" s="134" t="s">
        <v>91</v>
      </c>
      <c r="D6" s="134" t="s">
        <v>47</v>
      </c>
    </row>
    <row r="7" spans="1:4" ht="27" customHeight="1">
      <c r="A7" s="141"/>
      <c r="B7" s="136"/>
      <c r="C7" s="136"/>
      <c r="D7" s="136"/>
    </row>
    <row r="8" spans="1:4" ht="24" customHeight="1">
      <c r="A8" s="84" t="s">
        <v>48</v>
      </c>
      <c r="B8" s="84"/>
      <c r="C8" s="84"/>
      <c r="D8" s="84"/>
    </row>
    <row r="9" spans="1:4" ht="15.75">
      <c r="A9" s="85" t="s">
        <v>49</v>
      </c>
      <c r="B9" s="35">
        <f>'[1]heves'!$M$85</f>
        <v>9558</v>
      </c>
      <c r="C9" s="36">
        <f>B9/$B$11*100</f>
        <v>53.96950875211745</v>
      </c>
      <c r="D9" s="36">
        <f>'[1]heves'!$M44/'[1]heves'!$M$46*100</f>
        <v>53.42547717345779</v>
      </c>
    </row>
    <row r="10" spans="1:4" s="87" customFormat="1" ht="15.75">
      <c r="A10" s="86" t="s">
        <v>50</v>
      </c>
      <c r="B10" s="38">
        <f>'[1]heves'!$M$86</f>
        <v>8152</v>
      </c>
      <c r="C10" s="39">
        <f>B10/$B$11*100</f>
        <v>46.03049124788255</v>
      </c>
      <c r="D10" s="39">
        <f>'[1]heves'!$M45/'[1]heves'!$M$46*100</f>
        <v>46.574522826542214</v>
      </c>
    </row>
    <row r="11" spans="1:4" s="89" customFormat="1" ht="20.25" customHeight="1">
      <c r="A11" s="88" t="s">
        <v>51</v>
      </c>
      <c r="B11" s="42">
        <f>SUM(B9:B10)</f>
        <v>17710</v>
      </c>
      <c r="C11" s="43">
        <f>B11/$B$11*100</f>
        <v>100</v>
      </c>
      <c r="D11" s="43">
        <f>'[1]heves'!$M46/'[1]heves'!$M$46*100</f>
        <v>100</v>
      </c>
    </row>
    <row r="12" spans="1:4" ht="24" customHeight="1">
      <c r="A12" s="90" t="s">
        <v>52</v>
      </c>
      <c r="B12" s="38"/>
      <c r="C12" s="39"/>
      <c r="D12" s="39"/>
    </row>
    <row r="13" spans="1:5" s="87" customFormat="1" ht="15.75">
      <c r="A13" s="85" t="s">
        <v>53</v>
      </c>
      <c r="B13" s="35">
        <f>'[1]heves'!$M$96</f>
        <v>427</v>
      </c>
      <c r="C13" s="36">
        <f aca="true" t="shared" si="0" ref="C13:C19">B13/$B$11*100</f>
        <v>2.411067193675889</v>
      </c>
      <c r="D13" s="36">
        <f>'[1]heves'!$M55/'[1]heves'!$M$61*100</f>
        <v>3.1053670795189374</v>
      </c>
      <c r="E13" s="92"/>
    </row>
    <row r="14" spans="1:4" ht="15.75">
      <c r="A14" s="86" t="s">
        <v>54</v>
      </c>
      <c r="B14" s="38">
        <f>'[1]heves'!$M$97</f>
        <v>2495</v>
      </c>
      <c r="C14" s="39">
        <f t="shared" si="0"/>
        <v>14.088085827216263</v>
      </c>
      <c r="D14" s="39">
        <f>'[1]heves'!$M56/'[1]heves'!$M$61*100</f>
        <v>13.67199186262191</v>
      </c>
    </row>
    <row r="15" spans="1:4" s="87" customFormat="1" ht="15.75">
      <c r="A15" s="85" t="s">
        <v>55</v>
      </c>
      <c r="B15" s="35">
        <f>'[1]heves'!$M$98</f>
        <v>5106</v>
      </c>
      <c r="C15" s="36">
        <f t="shared" si="0"/>
        <v>28.83116883116883</v>
      </c>
      <c r="D15" s="36">
        <f>'[1]heves'!$M57/'[1]heves'!$M$61*100</f>
        <v>30.012565069107882</v>
      </c>
    </row>
    <row r="16" spans="1:4" ht="15.75">
      <c r="A16" s="86" t="s">
        <v>56</v>
      </c>
      <c r="B16" s="38">
        <f>'[1]heves'!$M$99</f>
        <v>4311</v>
      </c>
      <c r="C16" s="39">
        <f t="shared" si="0"/>
        <v>24.342179559570866</v>
      </c>
      <c r="D16" s="39">
        <f>'[1]heves'!$M58/'[1]heves'!$M$61*100</f>
        <v>23.79584754382816</v>
      </c>
    </row>
    <row r="17" spans="1:4" s="87" customFormat="1" ht="15.75">
      <c r="A17" s="85" t="s">
        <v>57</v>
      </c>
      <c r="B17" s="35">
        <f>'[1]heves'!$M$100</f>
        <v>4034</v>
      </c>
      <c r="C17" s="36">
        <f t="shared" si="0"/>
        <v>22.778091473743647</v>
      </c>
      <c r="D17" s="36">
        <f>'[1]heves'!$M59/'[1]heves'!$M$61*100</f>
        <v>22.19828875725483</v>
      </c>
    </row>
    <row r="18" spans="1:4" ht="15.75">
      <c r="A18" s="86" t="s">
        <v>58</v>
      </c>
      <c r="B18" s="38">
        <f>'[1]heves'!$M$101</f>
        <v>1337</v>
      </c>
      <c r="C18" s="39">
        <f t="shared" si="0"/>
        <v>7.549407114624505</v>
      </c>
      <c r="D18" s="39">
        <f>'[1]heves'!$M60/'[1]heves'!$M$61*100</f>
        <v>7.215939687668282</v>
      </c>
    </row>
    <row r="19" spans="1:4" s="91" customFormat="1" ht="22.5" customHeight="1">
      <c r="A19" s="88" t="s">
        <v>51</v>
      </c>
      <c r="B19" s="42">
        <f>SUM(B13:B18)</f>
        <v>17710</v>
      </c>
      <c r="C19" s="43">
        <f t="shared" si="0"/>
        <v>100</v>
      </c>
      <c r="D19" s="43">
        <f>'[1]heves'!$M61/'[1]heves'!$M$61*100</f>
        <v>100</v>
      </c>
    </row>
    <row r="20" spans="1:4" ht="23.25" customHeight="1">
      <c r="A20" s="90" t="s">
        <v>79</v>
      </c>
      <c r="B20" s="38"/>
      <c r="C20" s="39"/>
      <c r="D20" s="39"/>
    </row>
    <row r="21" spans="1:4" s="87" customFormat="1" ht="15.75">
      <c r="A21" s="85" t="s">
        <v>59</v>
      </c>
      <c r="B21" s="35">
        <f>'[1]heves'!$M$104</f>
        <v>1718</v>
      </c>
      <c r="C21" s="36">
        <f aca="true" t="shared" si="1" ref="C21:C27">B21/$B$11*100</f>
        <v>9.700734048560134</v>
      </c>
      <c r="D21" s="36">
        <f>'[1]heves'!$M63/'[1]heves'!$M$61*100</f>
        <v>10.207622808592113</v>
      </c>
    </row>
    <row r="22" spans="1:4" ht="15.75">
      <c r="A22" s="86" t="s">
        <v>60</v>
      </c>
      <c r="B22" s="38">
        <f>'[1]heves'!$M$105</f>
        <v>6373</v>
      </c>
      <c r="C22" s="39">
        <f t="shared" si="1"/>
        <v>35.98531902879729</v>
      </c>
      <c r="D22" s="39">
        <f>'[1]heves'!$M64/'[1]heves'!$M$61*100</f>
        <v>35.7147130975887</v>
      </c>
    </row>
    <row r="23" spans="1:4" s="87" customFormat="1" ht="15.75">
      <c r="A23" s="85" t="s">
        <v>61</v>
      </c>
      <c r="B23" s="35">
        <f>'[1]heves'!$M$106</f>
        <v>5389</v>
      </c>
      <c r="C23" s="36">
        <f t="shared" si="1"/>
        <v>30.42913608130999</v>
      </c>
      <c r="D23" s="36">
        <f>'[1]heves'!$M65/'[1]heves'!$M$61*100</f>
        <v>29.827080715610606</v>
      </c>
    </row>
    <row r="24" spans="1:4" ht="15.75">
      <c r="A24" s="86" t="s">
        <v>62</v>
      </c>
      <c r="B24" s="38">
        <f>'[1]heves'!$M$107</f>
        <v>2380</v>
      </c>
      <c r="C24" s="39">
        <f t="shared" si="1"/>
        <v>13.438735177865613</v>
      </c>
      <c r="D24" s="39">
        <f>'[1]heves'!$M66/'[1]heves'!$M$61*100</f>
        <v>13.157422365823013</v>
      </c>
    </row>
    <row r="25" spans="1:4" s="87" customFormat="1" ht="15.75">
      <c r="A25" s="85" t="s">
        <v>63</v>
      </c>
      <c r="B25" s="35">
        <f>'[1]heves'!$M$108</f>
        <v>1151</v>
      </c>
      <c r="C25" s="36">
        <f t="shared" si="1"/>
        <v>6.499153020892151</v>
      </c>
      <c r="D25" s="36">
        <f>'[1]heves'!$M67/'[1]heves'!$M$61*100</f>
        <v>6.898821276850356</v>
      </c>
    </row>
    <row r="26" spans="1:4" ht="15.75">
      <c r="A26" s="86" t="s">
        <v>64</v>
      </c>
      <c r="B26" s="38">
        <f>'[1]heves'!$M$109</f>
        <v>699</v>
      </c>
      <c r="C26" s="39">
        <f t="shared" si="1"/>
        <v>3.9469226425748163</v>
      </c>
      <c r="D26" s="39">
        <f>'[1]heves'!$M68/'[1]heves'!$M$61*100</f>
        <v>4.1943397355352126</v>
      </c>
    </row>
    <row r="27" spans="1:4" s="91" customFormat="1" ht="21" customHeight="1">
      <c r="A27" s="88" t="s">
        <v>51</v>
      </c>
      <c r="B27" s="42">
        <f>SUM(B21:B26)</f>
        <v>17710</v>
      </c>
      <c r="C27" s="43">
        <f t="shared" si="1"/>
        <v>100</v>
      </c>
      <c r="D27" s="43">
        <f>'[1]heves'!$M69/'[1]heves'!$M$61*100</f>
        <v>100</v>
      </c>
    </row>
    <row r="28" spans="1:4" ht="25.5" customHeight="1">
      <c r="A28" s="90" t="s">
        <v>65</v>
      </c>
      <c r="B28" s="38"/>
      <c r="C28" s="39"/>
      <c r="D28" s="39"/>
    </row>
    <row r="29" spans="1:4" ht="15.75">
      <c r="A29" s="105" t="s">
        <v>90</v>
      </c>
      <c r="B29" s="35">
        <f>'[1]heves'!$M$118</f>
        <v>2562</v>
      </c>
      <c r="C29" s="36">
        <f aca="true" t="shared" si="2" ref="C29:C39">B29/$B$11*100</f>
        <v>14.466403162055336</v>
      </c>
      <c r="D29" s="36">
        <f>'[1]heves'!$M77/'[1]heves'!$M$61*100</f>
        <v>13.827559384909952</v>
      </c>
    </row>
    <row r="30" spans="1:4" ht="15.75">
      <c r="A30" s="104" t="s">
        <v>89</v>
      </c>
      <c r="B30" s="38">
        <f>'[1]heves'!$M$119</f>
        <v>6605</v>
      </c>
      <c r="C30" s="39">
        <f t="shared" si="2"/>
        <v>37.29531338226991</v>
      </c>
      <c r="D30" s="39">
        <f>'[1]heves'!$M78/'[1]heves'!$M$61*100</f>
        <v>38.239693651648416</v>
      </c>
    </row>
    <row r="31" spans="1:4" ht="15.75">
      <c r="A31" s="105" t="s">
        <v>86</v>
      </c>
      <c r="B31" s="35">
        <f>'[1]heves'!$M$120</f>
        <v>2807</v>
      </c>
      <c r="C31" s="36">
        <f t="shared" si="2"/>
        <v>15.849802371541502</v>
      </c>
      <c r="D31" s="36">
        <f>'[1]heves'!$M79/'[1]heves'!$M$61*100</f>
        <v>17.764614372045713</v>
      </c>
    </row>
    <row r="32" spans="1:4" ht="15.75">
      <c r="A32" s="104" t="s">
        <v>87</v>
      </c>
      <c r="B32" s="38">
        <f>'[1]heves'!$M$121</f>
        <v>2846</v>
      </c>
      <c r="C32" s="39">
        <f t="shared" si="2"/>
        <v>16.070016939582157</v>
      </c>
      <c r="D32" s="39">
        <f>'[1]heves'!$M80/'[1]heves'!$M$61*100</f>
        <v>16.867109435768562</v>
      </c>
    </row>
    <row r="33" spans="1:4" s="87" customFormat="1" ht="15.75">
      <c r="A33" s="105" t="s">
        <v>88</v>
      </c>
      <c r="B33" s="35">
        <f>'[1]heves'!$M$122</f>
        <v>2890</v>
      </c>
      <c r="C33" s="36">
        <f t="shared" si="2"/>
        <v>16.3184641445511</v>
      </c>
      <c r="D33" s="36">
        <f>'[1]heves'!$M81/'[1]heves'!$M$61*100</f>
        <v>13.301023155627355</v>
      </c>
    </row>
    <row r="34" spans="1:4" s="89" customFormat="1" ht="19.5" customHeight="1">
      <c r="A34" s="46" t="s">
        <v>51</v>
      </c>
      <c r="B34" s="47">
        <f>SUM(B29:B33)</f>
        <v>17710</v>
      </c>
      <c r="C34" s="48">
        <f t="shared" si="2"/>
        <v>100</v>
      </c>
      <c r="D34" s="48">
        <f>'[1]heves'!$J82/'[1]heves'!$J$61*100</f>
        <v>100</v>
      </c>
    </row>
    <row r="35" spans="1:4" ht="25.5" customHeight="1">
      <c r="A35" s="99" t="s">
        <v>81</v>
      </c>
      <c r="B35" s="100"/>
      <c r="C35" s="101"/>
      <c r="D35" s="101"/>
    </row>
    <row r="36" spans="1:4" ht="15.75">
      <c r="A36" s="102" t="s">
        <v>82</v>
      </c>
      <c r="B36" s="97">
        <f>'[1]heves'!$M125</f>
        <v>3896</v>
      </c>
      <c r="C36" s="39">
        <f t="shared" si="2"/>
        <v>21.998870694522868</v>
      </c>
      <c r="D36" s="98">
        <f>'[6]2008'!$BU$447/'[6]2008'!BY$447*100</f>
        <v>22.83850894513253</v>
      </c>
    </row>
    <row r="37" spans="1:4" ht="15.75">
      <c r="A37" s="103" t="s">
        <v>83</v>
      </c>
      <c r="B37" s="35">
        <f>'[1]heves'!$M126</f>
        <v>1702</v>
      </c>
      <c r="C37" s="36">
        <f t="shared" si="2"/>
        <v>9.61038961038961</v>
      </c>
      <c r="D37" s="36">
        <f>'[6]2008'!$BW$447/'[6]2008'!BY$447*100</f>
        <v>10.44695745826602</v>
      </c>
    </row>
    <row r="38" spans="1:4" ht="15.75">
      <c r="A38" s="102" t="s">
        <v>84</v>
      </c>
      <c r="B38" s="97">
        <f>'[1]heves'!$M127</f>
        <v>5960</v>
      </c>
      <c r="C38" s="39">
        <f t="shared" si="2"/>
        <v>33.653303218520605</v>
      </c>
      <c r="D38" s="98">
        <f>'[6]2008'!$BV$447/'[6]2008'!BY$447*100</f>
        <v>31.981092562675762</v>
      </c>
    </row>
    <row r="39" spans="1:4" ht="15.75">
      <c r="A39" s="103" t="s">
        <v>85</v>
      </c>
      <c r="B39" s="35">
        <f>'[1]heves'!$M128</f>
        <v>6152</v>
      </c>
      <c r="C39" s="36">
        <f t="shared" si="2"/>
        <v>34.73743647656691</v>
      </c>
      <c r="D39" s="36">
        <f>'[6]2008'!$BX$447/'[6]2008'!BY$447*100</f>
        <v>34.733441033925686</v>
      </c>
    </row>
    <row r="40" spans="1:4" ht="15.75">
      <c r="A40" s="94" t="s">
        <v>51</v>
      </c>
      <c r="B40" s="95">
        <f>SUM(B36:B39)</f>
        <v>17710</v>
      </c>
      <c r="C40" s="96">
        <f>B40/$B$11*100</f>
        <v>100</v>
      </c>
      <c r="D40" s="96">
        <f>SUM(D36:D39)</f>
        <v>100</v>
      </c>
    </row>
    <row r="41" spans="3:4" ht="15.75">
      <c r="C41" s="93"/>
      <c r="D41" s="93"/>
    </row>
    <row r="42" spans="3:4" ht="15.75">
      <c r="C42" s="93"/>
      <c r="D42" s="93"/>
    </row>
    <row r="43" spans="3:4" ht="15.75">
      <c r="C43" s="93"/>
      <c r="D43" s="93"/>
    </row>
    <row r="44" spans="3:4" ht="15.75">
      <c r="C44" s="93"/>
      <c r="D44" s="93"/>
    </row>
    <row r="45" spans="3:4" ht="15.75">
      <c r="C45" s="93"/>
      <c r="D45" s="93"/>
    </row>
    <row r="46" spans="3:4" ht="15.75">
      <c r="C46" s="93"/>
      <c r="D46" s="93"/>
    </row>
    <row r="47" spans="3:4" ht="15.75">
      <c r="C47" s="93"/>
      <c r="D47" s="93"/>
    </row>
    <row r="48" spans="3:4" ht="15.75">
      <c r="C48" s="93"/>
      <c r="D48" s="93"/>
    </row>
    <row r="49" spans="3:4" ht="15.75">
      <c r="C49" s="93"/>
      <c r="D49" s="93"/>
    </row>
    <row r="50" spans="3:4" ht="15.75">
      <c r="C50" s="93"/>
      <c r="D50" s="93"/>
    </row>
    <row r="51" spans="3:4" ht="15.75">
      <c r="C51" s="93"/>
      <c r="D51" s="93"/>
    </row>
    <row r="52" spans="3:4" ht="15.75">
      <c r="C52" s="93"/>
      <c r="D52" s="93"/>
    </row>
    <row r="53" spans="3:4" ht="15.75">
      <c r="C53" s="93"/>
      <c r="D53" s="93"/>
    </row>
    <row r="54" spans="3:4" ht="15.75">
      <c r="C54" s="93"/>
      <c r="D54" s="93"/>
    </row>
    <row r="55" spans="3:4" ht="15.75">
      <c r="C55" s="93"/>
      <c r="D55" s="93"/>
    </row>
    <row r="56" spans="3:4" ht="15.75">
      <c r="C56" s="93"/>
      <c r="D56" s="93"/>
    </row>
    <row r="57" spans="3:4" ht="15.75">
      <c r="C57" s="93"/>
      <c r="D57" s="93"/>
    </row>
    <row r="58" spans="3:4" ht="15.75">
      <c r="C58" s="93"/>
      <c r="D58" s="93"/>
    </row>
    <row r="59" spans="3:4" ht="15.75">
      <c r="C59" s="93"/>
      <c r="D59" s="93"/>
    </row>
    <row r="60" spans="3:4" ht="15.75">
      <c r="C60" s="93"/>
      <c r="D60" s="93"/>
    </row>
    <row r="61" spans="3:4" ht="15.75">
      <c r="C61" s="93"/>
      <c r="D61" s="93"/>
    </row>
    <row r="62" spans="3:4" ht="15.75">
      <c r="C62" s="93"/>
      <c r="D62" s="93"/>
    </row>
    <row r="63" spans="3:4" ht="15.75">
      <c r="C63" s="93"/>
      <c r="D63" s="93"/>
    </row>
    <row r="64" spans="3:4" ht="15.75">
      <c r="C64" s="93"/>
      <c r="D64" s="93"/>
    </row>
    <row r="65" spans="3:4" ht="15.75">
      <c r="C65" s="93"/>
      <c r="D65" s="93"/>
    </row>
    <row r="66" spans="3:4" ht="15.75">
      <c r="C66" s="93"/>
      <c r="D66" s="93"/>
    </row>
    <row r="67" spans="3:4" ht="15.75">
      <c r="C67" s="93"/>
      <c r="D67" s="93"/>
    </row>
    <row r="68" spans="3:4" ht="15.75">
      <c r="C68" s="93"/>
      <c r="D68" s="93"/>
    </row>
    <row r="69" spans="3:4" ht="15.75">
      <c r="C69" s="93"/>
      <c r="D69" s="93"/>
    </row>
    <row r="70" spans="3:4" ht="15.75">
      <c r="C70" s="93"/>
      <c r="D70" s="93"/>
    </row>
    <row r="71" spans="3:4" ht="15.75">
      <c r="C71" s="93"/>
      <c r="D71" s="93"/>
    </row>
    <row r="72" spans="3:4" ht="15.75">
      <c r="C72" s="93"/>
      <c r="D72" s="93"/>
    </row>
    <row r="73" spans="3:4" ht="15.75">
      <c r="C73" s="93"/>
      <c r="D73" s="93"/>
    </row>
    <row r="74" spans="3:4" ht="15.75">
      <c r="C74" s="93"/>
      <c r="D74" s="93"/>
    </row>
    <row r="75" spans="3:4" ht="15.75">
      <c r="C75" s="93"/>
      <c r="D75" s="93"/>
    </row>
    <row r="76" spans="3:4" ht="15.75">
      <c r="C76" s="93"/>
      <c r="D76" s="93"/>
    </row>
    <row r="77" spans="3:4" ht="15.75">
      <c r="C77" s="93"/>
      <c r="D77" s="93"/>
    </row>
    <row r="78" spans="3:4" ht="15.75">
      <c r="C78" s="93"/>
      <c r="D78" s="93"/>
    </row>
    <row r="79" spans="3:4" ht="15.75">
      <c r="C79" s="93"/>
      <c r="D79" s="93"/>
    </row>
    <row r="80" spans="3:4" ht="15.75">
      <c r="C80" s="93"/>
      <c r="D80" s="93"/>
    </row>
    <row r="81" spans="3:4" ht="15.75">
      <c r="C81" s="93"/>
      <c r="D81" s="93"/>
    </row>
    <row r="82" spans="3:4" ht="15.75">
      <c r="C82" s="93"/>
      <c r="D82" s="93"/>
    </row>
    <row r="83" spans="3:4" ht="15.75">
      <c r="C83" s="93"/>
      <c r="D83" s="93"/>
    </row>
    <row r="84" spans="3:4" ht="15.75">
      <c r="C84" s="93"/>
      <c r="D84" s="93"/>
    </row>
    <row r="85" spans="3:4" ht="15.75">
      <c r="C85" s="93"/>
      <c r="D85" s="93"/>
    </row>
    <row r="86" spans="3:4" ht="15.75">
      <c r="C86" s="93"/>
      <c r="D86" s="93"/>
    </row>
    <row r="87" spans="3:4" ht="15.75">
      <c r="C87" s="93"/>
      <c r="D87" s="93"/>
    </row>
    <row r="88" spans="3:4" ht="15.75">
      <c r="C88" s="93"/>
      <c r="D88" s="93"/>
    </row>
    <row r="89" spans="3:4" ht="15.75">
      <c r="C89" s="93"/>
      <c r="D89" s="93"/>
    </row>
    <row r="90" spans="3:4" ht="15.75">
      <c r="C90" s="93"/>
      <c r="D90" s="93"/>
    </row>
    <row r="91" spans="3:4" ht="15.75">
      <c r="C91" s="93"/>
      <c r="D91" s="93"/>
    </row>
    <row r="92" spans="3:4" ht="15.75">
      <c r="C92" s="93"/>
      <c r="D92" s="93"/>
    </row>
    <row r="93" spans="3:4" ht="15.75">
      <c r="C93" s="93"/>
      <c r="D93" s="93"/>
    </row>
    <row r="94" spans="3:4" ht="15.75">
      <c r="C94" s="93"/>
      <c r="D94" s="93"/>
    </row>
    <row r="95" spans="3:4" ht="15.75">
      <c r="C95" s="93"/>
      <c r="D95" s="93"/>
    </row>
    <row r="96" spans="3:4" ht="15.75">
      <c r="C96" s="93"/>
      <c r="D96" s="93"/>
    </row>
    <row r="97" spans="3:4" ht="15.75">
      <c r="C97" s="93"/>
      <c r="D97" s="93"/>
    </row>
    <row r="98" spans="3:4" ht="15.75">
      <c r="C98" s="93"/>
      <c r="D98" s="93"/>
    </row>
    <row r="99" spans="3:4" ht="15.75">
      <c r="C99" s="93"/>
      <c r="D99" s="93"/>
    </row>
    <row r="100" spans="3:4" ht="15.75">
      <c r="C100" s="93"/>
      <c r="D100" s="93"/>
    </row>
    <row r="101" spans="3:4" ht="15.75">
      <c r="C101" s="93"/>
      <c r="D101" s="93"/>
    </row>
    <row r="102" spans="3:4" ht="15.75">
      <c r="C102" s="93"/>
      <c r="D102" s="93"/>
    </row>
    <row r="103" spans="3:4" ht="15.75">
      <c r="C103" s="93"/>
      <c r="D103" s="93"/>
    </row>
    <row r="104" spans="3:4" ht="15.75">
      <c r="C104" s="93"/>
      <c r="D104" s="93"/>
    </row>
    <row r="105" spans="3:4" ht="15.75">
      <c r="C105" s="93"/>
      <c r="D105" s="93"/>
    </row>
    <row r="106" spans="3:4" ht="15.75">
      <c r="C106" s="93"/>
      <c r="D106" s="93"/>
    </row>
    <row r="107" spans="3:4" ht="15.75">
      <c r="C107" s="93"/>
      <c r="D107" s="93"/>
    </row>
    <row r="108" spans="3:4" ht="15.75">
      <c r="C108" s="93"/>
      <c r="D108" s="93"/>
    </row>
    <row r="109" spans="3:4" ht="15.75">
      <c r="C109" s="93"/>
      <c r="D109" s="93"/>
    </row>
    <row r="110" spans="3:4" ht="15.75">
      <c r="C110" s="93"/>
      <c r="D110" s="93"/>
    </row>
    <row r="111" spans="3:4" ht="15.75">
      <c r="C111" s="93"/>
      <c r="D111" s="93"/>
    </row>
    <row r="112" spans="3:4" ht="15.75">
      <c r="C112" s="93"/>
      <c r="D112" s="93"/>
    </row>
    <row r="113" spans="3:4" ht="15.75">
      <c r="C113" s="93"/>
      <c r="D113" s="93"/>
    </row>
    <row r="114" spans="3:4" ht="15.75">
      <c r="C114" s="93"/>
      <c r="D114" s="93"/>
    </row>
    <row r="115" spans="3:4" ht="15.75">
      <c r="C115" s="93"/>
      <c r="D115" s="93"/>
    </row>
    <row r="116" spans="3:4" ht="15.75">
      <c r="C116" s="93"/>
      <c r="D116" s="93"/>
    </row>
    <row r="117" spans="3:4" ht="15.75">
      <c r="C117" s="93"/>
      <c r="D117" s="93"/>
    </row>
    <row r="118" spans="3:4" ht="15.75">
      <c r="C118" s="93"/>
      <c r="D118" s="93"/>
    </row>
    <row r="119" spans="3:4" ht="15.75">
      <c r="C119" s="93"/>
      <c r="D119" s="93"/>
    </row>
    <row r="120" spans="3:4" ht="15.75">
      <c r="C120" s="93"/>
      <c r="D120" s="93"/>
    </row>
    <row r="121" spans="3:4" ht="15.75">
      <c r="C121" s="93"/>
      <c r="D121" s="93"/>
    </row>
    <row r="122" spans="3:4" ht="15.75">
      <c r="C122" s="93"/>
      <c r="D122" s="93"/>
    </row>
    <row r="123" spans="3:4" ht="15.75">
      <c r="C123" s="93"/>
      <c r="D123" s="93"/>
    </row>
    <row r="124" spans="3:4" ht="15.75">
      <c r="C124" s="93"/>
      <c r="D124" s="93"/>
    </row>
    <row r="125" spans="3:4" ht="15.75">
      <c r="C125" s="93"/>
      <c r="D125" s="93"/>
    </row>
    <row r="126" spans="3:4" ht="15.75">
      <c r="C126" s="93"/>
      <c r="D126" s="93"/>
    </row>
    <row r="127" spans="3:4" ht="15.75">
      <c r="C127" s="93"/>
      <c r="D127" s="93"/>
    </row>
    <row r="128" spans="3:4" ht="15.75">
      <c r="C128" s="93"/>
      <c r="D128" s="93"/>
    </row>
    <row r="129" spans="3:4" ht="15.75">
      <c r="C129" s="93"/>
      <c r="D129" s="93"/>
    </row>
    <row r="130" spans="3:4" ht="15.75">
      <c r="C130" s="93"/>
      <c r="D130" s="93"/>
    </row>
    <row r="131" spans="3:4" ht="15.75">
      <c r="C131" s="93"/>
      <c r="D131" s="93"/>
    </row>
    <row r="132" spans="3:4" ht="15.75">
      <c r="C132" s="93"/>
      <c r="D132" s="93"/>
    </row>
    <row r="133" spans="3:4" ht="15.75">
      <c r="C133" s="93"/>
      <c r="D133" s="93"/>
    </row>
    <row r="134" spans="3:4" ht="15.75">
      <c r="C134" s="93"/>
      <c r="D134" s="93"/>
    </row>
    <row r="135" spans="3:4" ht="15.75">
      <c r="C135" s="93"/>
      <c r="D135" s="93"/>
    </row>
    <row r="136" spans="3:4" ht="15.75">
      <c r="C136" s="93"/>
      <c r="D136" s="93"/>
    </row>
    <row r="137" spans="3:4" ht="15.75">
      <c r="C137" s="93"/>
      <c r="D137" s="93"/>
    </row>
    <row r="138" spans="3:4" ht="15.75">
      <c r="C138" s="93"/>
      <c r="D138" s="93"/>
    </row>
    <row r="139" spans="3:4" ht="15.75">
      <c r="C139" s="93"/>
      <c r="D139" s="93"/>
    </row>
    <row r="140" spans="3:4" ht="15.75">
      <c r="C140" s="93"/>
      <c r="D140" s="93"/>
    </row>
    <row r="141" spans="3:4" ht="15.75">
      <c r="C141" s="93"/>
      <c r="D141" s="93"/>
    </row>
    <row r="142" spans="3:4" ht="15.75">
      <c r="C142" s="93"/>
      <c r="D142" s="93"/>
    </row>
    <row r="143" spans="3:4" ht="15.75">
      <c r="C143" s="93"/>
      <c r="D143" s="93"/>
    </row>
    <row r="144" spans="3:4" ht="15.75">
      <c r="C144" s="93"/>
      <c r="D144" s="93"/>
    </row>
    <row r="145" spans="3:4" ht="15.75">
      <c r="C145" s="93"/>
      <c r="D145" s="93"/>
    </row>
    <row r="146" spans="3:4" ht="15.75">
      <c r="C146" s="93"/>
      <c r="D146" s="93"/>
    </row>
    <row r="147" spans="3:4" ht="15.75">
      <c r="C147" s="93"/>
      <c r="D147" s="93"/>
    </row>
    <row r="148" spans="3:4" ht="15.75">
      <c r="C148" s="93"/>
      <c r="D148" s="93"/>
    </row>
    <row r="149" spans="3:4" ht="15.75">
      <c r="C149" s="93"/>
      <c r="D149" s="93"/>
    </row>
    <row r="150" spans="3:4" ht="15.75">
      <c r="C150" s="93"/>
      <c r="D150" s="93"/>
    </row>
    <row r="151" spans="3:4" ht="15.75">
      <c r="C151" s="93"/>
      <c r="D151" s="93"/>
    </row>
    <row r="152" spans="3:4" ht="15.75">
      <c r="C152" s="93"/>
      <c r="D152" s="93"/>
    </row>
    <row r="153" spans="3:4" ht="15.75">
      <c r="C153" s="93"/>
      <c r="D153" s="93"/>
    </row>
    <row r="154" spans="3:4" ht="15.75">
      <c r="C154" s="93"/>
      <c r="D154" s="93"/>
    </row>
    <row r="155" spans="3:4" ht="15.75">
      <c r="C155" s="93"/>
      <c r="D155" s="93"/>
    </row>
    <row r="156" spans="3:4" ht="15.75">
      <c r="C156" s="93"/>
      <c r="D156" s="93"/>
    </row>
    <row r="157" spans="3:4" ht="15.75">
      <c r="C157" s="93"/>
      <c r="D157" s="93"/>
    </row>
    <row r="158" spans="3:4" ht="15.75">
      <c r="C158" s="93"/>
      <c r="D158" s="93"/>
    </row>
    <row r="159" spans="3:4" ht="15.75">
      <c r="C159" s="93"/>
      <c r="D159" s="93"/>
    </row>
    <row r="160" spans="3:4" ht="15.75">
      <c r="C160" s="93"/>
      <c r="D160" s="93"/>
    </row>
    <row r="161" spans="3:4" ht="15.75">
      <c r="C161" s="93"/>
      <c r="D161" s="93"/>
    </row>
    <row r="162" spans="3:4" ht="15.75">
      <c r="C162" s="93"/>
      <c r="D162" s="93"/>
    </row>
    <row r="163" spans="3:4" ht="15.75">
      <c r="C163" s="93"/>
      <c r="D163" s="93"/>
    </row>
    <row r="164" spans="3:4" ht="15.75">
      <c r="C164" s="93"/>
      <c r="D164" s="93"/>
    </row>
    <row r="165" spans="3:4" ht="15.75">
      <c r="C165" s="93"/>
      <c r="D165" s="93"/>
    </row>
    <row r="166" spans="3:4" ht="15.75">
      <c r="C166" s="93"/>
      <c r="D166" s="93"/>
    </row>
    <row r="167" spans="3:4" ht="15.75">
      <c r="C167" s="93"/>
      <c r="D167" s="93"/>
    </row>
    <row r="168" spans="3:4" ht="15.75">
      <c r="C168" s="93"/>
      <c r="D168" s="93"/>
    </row>
    <row r="169" spans="3:4" ht="15.75">
      <c r="C169" s="93"/>
      <c r="D169" s="93"/>
    </row>
    <row r="170" spans="3:4" ht="15.75">
      <c r="C170" s="93"/>
      <c r="D170" s="93"/>
    </row>
    <row r="171" spans="3:4" ht="15.75">
      <c r="C171" s="93"/>
      <c r="D171" s="93"/>
    </row>
    <row r="172" spans="3:4" ht="15.75">
      <c r="C172" s="93"/>
      <c r="D172" s="93"/>
    </row>
    <row r="173" spans="3:4" ht="15.75">
      <c r="C173" s="93"/>
      <c r="D173" s="93"/>
    </row>
    <row r="174" spans="3:4" ht="15.75">
      <c r="C174" s="93"/>
      <c r="D174" s="93"/>
    </row>
    <row r="175" spans="3:4" ht="15.75">
      <c r="C175" s="93"/>
      <c r="D175" s="93"/>
    </row>
    <row r="176" spans="3:4" ht="15.75">
      <c r="C176" s="93"/>
      <c r="D176" s="93"/>
    </row>
    <row r="177" spans="3:4" ht="15.75">
      <c r="C177" s="93"/>
      <c r="D177" s="93"/>
    </row>
    <row r="178" spans="3:4" ht="15.75">
      <c r="C178" s="93"/>
      <c r="D178" s="93"/>
    </row>
    <row r="179" spans="3:4" ht="15.75">
      <c r="C179" s="93"/>
      <c r="D179" s="93"/>
    </row>
    <row r="180" spans="3:4" ht="15.75">
      <c r="C180" s="93"/>
      <c r="D180" s="93"/>
    </row>
    <row r="181" spans="3:4" ht="15.75">
      <c r="C181" s="93"/>
      <c r="D181" s="93"/>
    </row>
    <row r="182" spans="3:4" ht="15.75">
      <c r="C182" s="93"/>
      <c r="D182" s="93"/>
    </row>
    <row r="183" spans="3:4" ht="15.75">
      <c r="C183" s="93"/>
      <c r="D183" s="93"/>
    </row>
    <row r="184" spans="3:4" ht="15.75">
      <c r="C184" s="93"/>
      <c r="D184" s="93"/>
    </row>
    <row r="185" spans="3:4" ht="15.75">
      <c r="C185" s="93"/>
      <c r="D185" s="93"/>
    </row>
    <row r="186" spans="3:4" ht="15.75">
      <c r="C186" s="93"/>
      <c r="D186" s="93"/>
    </row>
    <row r="187" spans="3:4" ht="15.75">
      <c r="C187" s="93"/>
      <c r="D187" s="93"/>
    </row>
    <row r="188" spans="3:4" ht="15.75">
      <c r="C188" s="93"/>
      <c r="D188" s="93"/>
    </row>
    <row r="189" spans="3:4" ht="15.75">
      <c r="C189" s="93"/>
      <c r="D189" s="93"/>
    </row>
    <row r="190" spans="3:4" ht="15.75">
      <c r="C190" s="93"/>
      <c r="D190" s="93"/>
    </row>
    <row r="191" spans="3:4" ht="15.75">
      <c r="C191" s="93"/>
      <c r="D191" s="93"/>
    </row>
    <row r="192" spans="3:4" ht="15.75">
      <c r="C192" s="93"/>
      <c r="D192" s="93"/>
    </row>
    <row r="193" spans="3:4" ht="15.75">
      <c r="C193" s="93"/>
      <c r="D193" s="93"/>
    </row>
    <row r="194" spans="3:4" ht="15.75">
      <c r="C194" s="93"/>
      <c r="D194" s="93"/>
    </row>
    <row r="195" spans="3:4" ht="15.75">
      <c r="C195" s="93"/>
      <c r="D195" s="93"/>
    </row>
    <row r="196" spans="3:4" ht="15.75">
      <c r="C196" s="93"/>
      <c r="D196" s="93"/>
    </row>
    <row r="197" spans="3:4" ht="15.75">
      <c r="C197" s="93"/>
      <c r="D197" s="93"/>
    </row>
    <row r="198" spans="3:4" ht="15.75">
      <c r="C198" s="93"/>
      <c r="D198" s="93"/>
    </row>
    <row r="199" spans="3:4" ht="15.75">
      <c r="C199" s="93"/>
      <c r="D199" s="93"/>
    </row>
    <row r="200" spans="3:4" ht="15.75">
      <c r="C200" s="93"/>
      <c r="D200" s="93"/>
    </row>
    <row r="201" spans="3:4" ht="15.75">
      <c r="C201" s="93"/>
      <c r="D201" s="93"/>
    </row>
    <row r="202" spans="3:4" ht="15.75">
      <c r="C202" s="93"/>
      <c r="D202" s="93"/>
    </row>
    <row r="203" spans="3:4" ht="15.75">
      <c r="C203" s="93"/>
      <c r="D203" s="93"/>
    </row>
    <row r="204" spans="3:4" ht="15.75">
      <c r="C204" s="93"/>
      <c r="D204" s="93"/>
    </row>
    <row r="205" spans="3:4" ht="15.75">
      <c r="C205" s="93"/>
      <c r="D205" s="93"/>
    </row>
    <row r="206" spans="3:4" ht="15.75">
      <c r="C206" s="93"/>
      <c r="D206" s="93"/>
    </row>
    <row r="207" spans="3:4" ht="15.75">
      <c r="C207" s="93"/>
      <c r="D207" s="93"/>
    </row>
    <row r="208" spans="3:4" ht="15.75">
      <c r="C208" s="93"/>
      <c r="D208" s="93"/>
    </row>
    <row r="209" spans="3:4" ht="15.75">
      <c r="C209" s="93"/>
      <c r="D209" s="93"/>
    </row>
    <row r="210" spans="3:4" ht="15.75">
      <c r="C210" s="93"/>
      <c r="D210" s="93"/>
    </row>
    <row r="211" spans="3:4" ht="15.75">
      <c r="C211" s="93"/>
      <c r="D211" s="93"/>
    </row>
    <row r="212" spans="3:4" ht="15.75">
      <c r="C212" s="93"/>
      <c r="D212" s="93"/>
    </row>
    <row r="213" spans="3:4" ht="15.75">
      <c r="C213" s="93"/>
      <c r="D213" s="93"/>
    </row>
    <row r="214" spans="3:4" ht="15.75">
      <c r="C214" s="93"/>
      <c r="D214" s="93"/>
    </row>
    <row r="215" spans="3:4" ht="15.75">
      <c r="C215" s="93"/>
      <c r="D215" s="93"/>
    </row>
    <row r="216" spans="3:4" ht="15.75">
      <c r="C216" s="93"/>
      <c r="D216" s="93"/>
    </row>
    <row r="217" spans="3:4" ht="15.75">
      <c r="C217" s="93"/>
      <c r="D217" s="93"/>
    </row>
    <row r="218" spans="3:4" ht="15.75">
      <c r="C218" s="93"/>
      <c r="D218" s="93"/>
    </row>
    <row r="219" spans="3:4" ht="15.75">
      <c r="C219" s="93"/>
      <c r="D219" s="93"/>
    </row>
    <row r="220" spans="3:4" ht="15.75">
      <c r="C220" s="93"/>
      <c r="D220" s="93"/>
    </row>
    <row r="221" spans="3:4" ht="15.75">
      <c r="C221" s="93"/>
      <c r="D221" s="93"/>
    </row>
    <row r="222" spans="3:4" ht="15.75">
      <c r="C222" s="93"/>
      <c r="D222" s="93"/>
    </row>
    <row r="223" spans="3:4" ht="15.75">
      <c r="C223" s="93"/>
      <c r="D223" s="93"/>
    </row>
    <row r="224" spans="3:4" ht="15.75">
      <c r="C224" s="93"/>
      <c r="D224" s="93"/>
    </row>
    <row r="225" spans="3:4" ht="15.75">
      <c r="C225" s="93"/>
      <c r="D225" s="93"/>
    </row>
    <row r="226" spans="3:4" ht="15.75">
      <c r="C226" s="93"/>
      <c r="D226" s="93"/>
    </row>
    <row r="227" spans="3:4" ht="15.75">
      <c r="C227" s="93"/>
      <c r="D227" s="93"/>
    </row>
    <row r="228" spans="3:4" ht="15.75">
      <c r="C228" s="93"/>
      <c r="D228" s="93"/>
    </row>
    <row r="229" spans="3:4" ht="15.75">
      <c r="C229" s="93"/>
      <c r="D229" s="93"/>
    </row>
    <row r="230" spans="3:4" ht="15.75">
      <c r="C230" s="93"/>
      <c r="D230" s="93"/>
    </row>
    <row r="231" spans="3:4" ht="15.75">
      <c r="C231" s="93"/>
      <c r="D231" s="93"/>
    </row>
    <row r="232" spans="3:4" ht="15.75">
      <c r="C232" s="93"/>
      <c r="D232" s="93"/>
    </row>
    <row r="233" spans="3:4" ht="15.75">
      <c r="C233" s="93"/>
      <c r="D233" s="93"/>
    </row>
    <row r="234" spans="3:4" ht="15.75">
      <c r="C234" s="93"/>
      <c r="D234" s="93"/>
    </row>
    <row r="235" spans="3:4" ht="15.75">
      <c r="C235" s="93"/>
      <c r="D235" s="93"/>
    </row>
    <row r="236" spans="3:4" ht="15.75">
      <c r="C236" s="93"/>
      <c r="D236" s="93"/>
    </row>
    <row r="237" spans="3:4" ht="15.75">
      <c r="C237" s="93"/>
      <c r="D237" s="93"/>
    </row>
    <row r="238" spans="3:4" ht="15.75">
      <c r="C238" s="93"/>
      <c r="D238" s="93"/>
    </row>
    <row r="239" spans="3:4" ht="15.75">
      <c r="C239" s="93"/>
      <c r="D239" s="93"/>
    </row>
    <row r="240" spans="3:4" ht="15.75">
      <c r="C240" s="93"/>
      <c r="D240" s="93"/>
    </row>
    <row r="241" spans="3:4" ht="15.75">
      <c r="C241" s="93"/>
      <c r="D241" s="93"/>
    </row>
    <row r="242" spans="3:4" ht="15.75">
      <c r="C242" s="93"/>
      <c r="D242" s="93"/>
    </row>
    <row r="243" spans="3:4" ht="15.75">
      <c r="C243" s="93"/>
      <c r="D243" s="93"/>
    </row>
    <row r="244" spans="3:4" ht="15.75">
      <c r="C244" s="93"/>
      <c r="D244" s="93"/>
    </row>
    <row r="245" spans="3:4" ht="15.75">
      <c r="C245" s="93"/>
      <c r="D245" s="93"/>
    </row>
    <row r="246" spans="3:4" ht="15.75">
      <c r="C246" s="93"/>
      <c r="D246" s="93"/>
    </row>
    <row r="247" spans="3:4" ht="15.75">
      <c r="C247" s="93"/>
      <c r="D247" s="93"/>
    </row>
    <row r="248" spans="3:4" ht="15.75">
      <c r="C248" s="93"/>
      <c r="D248" s="93"/>
    </row>
    <row r="249" spans="3:4" ht="15.75">
      <c r="C249" s="93"/>
      <c r="D249" s="93"/>
    </row>
    <row r="250" spans="3:4" ht="15.75">
      <c r="C250" s="93"/>
      <c r="D250" s="93"/>
    </row>
    <row r="251" spans="3:4" ht="15.75">
      <c r="C251" s="93"/>
      <c r="D251" s="93"/>
    </row>
    <row r="252" spans="3:4" ht="15.75">
      <c r="C252" s="93"/>
      <c r="D252" s="93"/>
    </row>
    <row r="253" spans="3:4" ht="15.75">
      <c r="C253" s="93"/>
      <c r="D253" s="93"/>
    </row>
    <row r="254" spans="3:4" ht="15.75">
      <c r="C254" s="93"/>
      <c r="D254" s="93"/>
    </row>
    <row r="255" spans="3:4" ht="15.75">
      <c r="C255" s="93"/>
      <c r="D255" s="93"/>
    </row>
    <row r="256" spans="3:4" ht="15.75">
      <c r="C256" s="93"/>
      <c r="D256" s="93"/>
    </row>
    <row r="257" spans="3:4" ht="15.75">
      <c r="C257" s="93"/>
      <c r="D257" s="93"/>
    </row>
    <row r="258" spans="3:4" ht="15.75">
      <c r="C258" s="93"/>
      <c r="D258" s="93"/>
    </row>
    <row r="259" spans="3:4" ht="15.75">
      <c r="C259" s="93"/>
      <c r="D259" s="93"/>
    </row>
    <row r="260" spans="3:4" ht="15.75">
      <c r="C260" s="93"/>
      <c r="D260" s="93"/>
    </row>
    <row r="261" spans="3:4" ht="15.75">
      <c r="C261" s="93"/>
      <c r="D261" s="93"/>
    </row>
    <row r="262" spans="3:4" ht="15.75">
      <c r="C262" s="93"/>
      <c r="D262" s="93"/>
    </row>
    <row r="263" spans="3:4" ht="15.75">
      <c r="C263" s="93"/>
      <c r="D263" s="93"/>
    </row>
    <row r="264" spans="3:4" ht="15.75">
      <c r="C264" s="93"/>
      <c r="D264" s="93"/>
    </row>
    <row r="265" spans="3:4" ht="15.75">
      <c r="C265" s="93"/>
      <c r="D265" s="93"/>
    </row>
    <row r="266" spans="3:4" ht="15.75">
      <c r="C266" s="93"/>
      <c r="D266" s="93"/>
    </row>
    <row r="267" spans="3:4" ht="15.75">
      <c r="C267" s="93"/>
      <c r="D267" s="93"/>
    </row>
    <row r="268" spans="3:4" ht="15.75">
      <c r="C268" s="93"/>
      <c r="D268" s="93"/>
    </row>
    <row r="269" spans="3:4" ht="15.75">
      <c r="C269" s="93"/>
      <c r="D269" s="93"/>
    </row>
    <row r="270" spans="3:4" ht="15.75">
      <c r="C270" s="93"/>
      <c r="D270" s="93"/>
    </row>
    <row r="271" spans="3:4" ht="15.75">
      <c r="C271" s="93"/>
      <c r="D271" s="93"/>
    </row>
    <row r="272" spans="3:4" ht="15.75">
      <c r="C272" s="93"/>
      <c r="D272" s="93"/>
    </row>
    <row r="273" spans="3:4" ht="15.75">
      <c r="C273" s="93"/>
      <c r="D273" s="93"/>
    </row>
    <row r="274" spans="3:4" ht="15.75">
      <c r="C274" s="93"/>
      <c r="D274" s="93"/>
    </row>
    <row r="275" spans="3:4" ht="15.75">
      <c r="C275" s="93"/>
      <c r="D275" s="93"/>
    </row>
    <row r="276" spans="3:4" ht="15.75">
      <c r="C276" s="93"/>
      <c r="D276" s="93"/>
    </row>
    <row r="277" spans="3:4" ht="15.75">
      <c r="C277" s="93"/>
      <c r="D277" s="93"/>
    </row>
    <row r="278" spans="3:4" ht="15.75">
      <c r="C278" s="93"/>
      <c r="D278" s="93"/>
    </row>
    <row r="279" spans="3:4" ht="15.75">
      <c r="C279" s="93"/>
      <c r="D279" s="93"/>
    </row>
    <row r="280" spans="3:4" ht="15.75">
      <c r="C280" s="93"/>
      <c r="D280" s="93"/>
    </row>
    <row r="281" spans="3:4" ht="15.75">
      <c r="C281" s="93"/>
      <c r="D281" s="93"/>
    </row>
    <row r="282" spans="3:4" ht="15.75">
      <c r="C282" s="93"/>
      <c r="D282" s="93"/>
    </row>
    <row r="283" spans="3:4" ht="15.75">
      <c r="C283" s="93"/>
      <c r="D283" s="93"/>
    </row>
    <row r="284" spans="3:4" ht="15.75">
      <c r="C284" s="93"/>
      <c r="D284" s="93"/>
    </row>
    <row r="285" spans="3:4" ht="15.75">
      <c r="C285" s="93"/>
      <c r="D285" s="93"/>
    </row>
    <row r="286" spans="3:4" ht="15.75">
      <c r="C286" s="93"/>
      <c r="D286" s="93"/>
    </row>
    <row r="287" spans="3:4" ht="15.75">
      <c r="C287" s="93"/>
      <c r="D287" s="93"/>
    </row>
    <row r="288" spans="3:4" ht="15.75">
      <c r="C288" s="93"/>
      <c r="D288" s="93"/>
    </row>
    <row r="289" spans="3:4" ht="15.75">
      <c r="C289" s="93"/>
      <c r="D289" s="93"/>
    </row>
    <row r="290" spans="3:4" ht="15.75">
      <c r="C290" s="93"/>
      <c r="D290" s="93"/>
    </row>
    <row r="291" spans="3:4" ht="15.75">
      <c r="C291" s="93"/>
      <c r="D291" s="93"/>
    </row>
    <row r="292" spans="3:4" ht="15.75">
      <c r="C292" s="93"/>
      <c r="D292" s="93"/>
    </row>
    <row r="293" spans="3:4" ht="15.75">
      <c r="C293" s="93"/>
      <c r="D293" s="93"/>
    </row>
    <row r="294" spans="3:4" ht="15.75">
      <c r="C294" s="93"/>
      <c r="D294" s="93"/>
    </row>
    <row r="295" spans="3:4" ht="15.75">
      <c r="C295" s="93"/>
      <c r="D295" s="93"/>
    </row>
    <row r="296" spans="3:4" ht="15.75">
      <c r="C296" s="93"/>
      <c r="D296" s="93"/>
    </row>
    <row r="297" spans="3:4" ht="15.75">
      <c r="C297" s="93"/>
      <c r="D297" s="93"/>
    </row>
    <row r="298" spans="3:4" ht="15.75">
      <c r="C298" s="93"/>
      <c r="D298" s="93"/>
    </row>
    <row r="299" spans="3:4" ht="15.75">
      <c r="C299" s="93"/>
      <c r="D299" s="93"/>
    </row>
    <row r="300" spans="3:4" ht="15.75">
      <c r="C300" s="93"/>
      <c r="D300" s="93"/>
    </row>
    <row r="301" spans="3:4" ht="15.75">
      <c r="C301" s="93"/>
      <c r="D301" s="93"/>
    </row>
    <row r="302" spans="3:4" ht="15.75">
      <c r="C302" s="93"/>
      <c r="D302" s="93"/>
    </row>
    <row r="303" spans="3:4" ht="15.75">
      <c r="C303" s="93"/>
      <c r="D303" s="93"/>
    </row>
    <row r="304" spans="3:4" ht="15.75">
      <c r="C304" s="93"/>
      <c r="D304" s="93"/>
    </row>
    <row r="305" spans="3:4" ht="15.75">
      <c r="C305" s="93"/>
      <c r="D305" s="93"/>
    </row>
    <row r="306" spans="3:4" ht="15.75">
      <c r="C306" s="93"/>
      <c r="D306" s="93"/>
    </row>
    <row r="307" spans="3:4" ht="15.75">
      <c r="C307" s="93"/>
      <c r="D307" s="93"/>
    </row>
    <row r="308" spans="3:4" ht="15.75">
      <c r="C308" s="93"/>
      <c r="D308" s="93"/>
    </row>
    <row r="309" spans="3:4" ht="15.75">
      <c r="C309" s="93"/>
      <c r="D309" s="93"/>
    </row>
    <row r="310" spans="3:4" ht="15.75">
      <c r="C310" s="93"/>
      <c r="D310" s="93"/>
    </row>
    <row r="311" spans="3:4" ht="15.75">
      <c r="C311" s="93"/>
      <c r="D311" s="93"/>
    </row>
    <row r="312" spans="3:4" ht="15.75">
      <c r="C312" s="93"/>
      <c r="D312" s="93"/>
    </row>
    <row r="313" spans="3:4" ht="15.75">
      <c r="C313" s="93"/>
      <c r="D313" s="93"/>
    </row>
    <row r="314" spans="3:4" ht="15.75">
      <c r="C314" s="93"/>
      <c r="D314" s="93"/>
    </row>
    <row r="315" spans="3:4" ht="15.75">
      <c r="C315" s="93"/>
      <c r="D315" s="93"/>
    </row>
    <row r="316" spans="3:4" ht="15.75">
      <c r="C316" s="93"/>
      <c r="D316" s="93"/>
    </row>
    <row r="317" spans="3:4" ht="15.75">
      <c r="C317" s="93"/>
      <c r="D317" s="93"/>
    </row>
    <row r="318" spans="3:4" ht="15.75">
      <c r="C318" s="93"/>
      <c r="D318" s="93"/>
    </row>
    <row r="319" spans="3:4" ht="15.75">
      <c r="C319" s="93"/>
      <c r="D319" s="93"/>
    </row>
    <row r="320" spans="3:4" ht="15.75">
      <c r="C320" s="93"/>
      <c r="D320" s="93"/>
    </row>
    <row r="321" spans="3:4" ht="15.75">
      <c r="C321" s="93"/>
      <c r="D321" s="93"/>
    </row>
    <row r="322" spans="3:4" ht="15.75">
      <c r="C322" s="93"/>
      <c r="D322" s="93"/>
    </row>
    <row r="323" spans="3:4" ht="15.75">
      <c r="C323" s="93"/>
      <c r="D323" s="93"/>
    </row>
    <row r="324" spans="3:4" ht="15.75">
      <c r="C324" s="93"/>
      <c r="D324" s="93"/>
    </row>
    <row r="325" spans="3:4" ht="15.75">
      <c r="C325" s="93"/>
      <c r="D325" s="93"/>
    </row>
    <row r="326" spans="3:4" ht="15.75">
      <c r="C326" s="93"/>
      <c r="D326" s="93"/>
    </row>
    <row r="327" spans="3:4" ht="15.75">
      <c r="C327" s="93"/>
      <c r="D327" s="93"/>
    </row>
    <row r="328" spans="3:4" ht="15.75">
      <c r="C328" s="93"/>
      <c r="D328" s="93"/>
    </row>
    <row r="329" spans="3:4" ht="15.75">
      <c r="C329" s="93"/>
      <c r="D329" s="93"/>
    </row>
    <row r="330" spans="3:4" ht="15.75">
      <c r="C330" s="93"/>
      <c r="D330" s="93"/>
    </row>
    <row r="331" spans="3:4" ht="15.75">
      <c r="C331" s="93"/>
      <c r="D331" s="93"/>
    </row>
    <row r="332" spans="3:4" ht="15.75">
      <c r="C332" s="93"/>
      <c r="D332" s="93"/>
    </row>
    <row r="333" spans="3:4" ht="15.75">
      <c r="C333" s="93"/>
      <c r="D333" s="93"/>
    </row>
    <row r="334" spans="3:4" ht="15.75">
      <c r="C334" s="93"/>
      <c r="D334" s="93"/>
    </row>
    <row r="335" spans="3:4" ht="15.75">
      <c r="C335" s="93"/>
      <c r="D335" s="93"/>
    </row>
    <row r="336" spans="3:4" ht="15.75">
      <c r="C336" s="93"/>
      <c r="D336" s="93"/>
    </row>
    <row r="337" spans="3:4" ht="15.75">
      <c r="C337" s="93"/>
      <c r="D337" s="93"/>
    </row>
    <row r="338" spans="3:4" ht="15.75">
      <c r="C338" s="93"/>
      <c r="D338" s="93"/>
    </row>
    <row r="339" spans="3:4" ht="15.75">
      <c r="C339" s="93"/>
      <c r="D339" s="93"/>
    </row>
    <row r="340" spans="3:4" ht="15.75">
      <c r="C340" s="93"/>
      <c r="D340" s="93"/>
    </row>
    <row r="341" spans="3:4" ht="15.75">
      <c r="C341" s="93"/>
      <c r="D341" s="93"/>
    </row>
    <row r="342" spans="3:4" ht="15.75">
      <c r="C342" s="93"/>
      <c r="D342" s="93"/>
    </row>
    <row r="343" spans="3:4" ht="15.75">
      <c r="C343" s="93"/>
      <c r="D343" s="93"/>
    </row>
    <row r="344" spans="3:4" ht="15.75">
      <c r="C344" s="93"/>
      <c r="D344" s="93"/>
    </row>
    <row r="345" spans="3:4" ht="15.75">
      <c r="C345" s="93"/>
      <c r="D345" s="93"/>
    </row>
    <row r="346" spans="3:4" ht="15.75">
      <c r="C346" s="93"/>
      <c r="D346" s="93"/>
    </row>
    <row r="347" spans="3:4" ht="15.75">
      <c r="C347" s="93"/>
      <c r="D347" s="93"/>
    </row>
    <row r="348" spans="3:4" ht="15.75">
      <c r="C348" s="93"/>
      <c r="D348" s="93"/>
    </row>
    <row r="349" spans="3:4" ht="15.75">
      <c r="C349" s="93"/>
      <c r="D349" s="93"/>
    </row>
    <row r="350" spans="3:4" ht="15.75">
      <c r="C350" s="93"/>
      <c r="D350" s="93"/>
    </row>
    <row r="351" spans="3:4" ht="15.75">
      <c r="C351" s="93"/>
      <c r="D351" s="93"/>
    </row>
    <row r="352" spans="3:4" ht="15.75">
      <c r="C352" s="93"/>
      <c r="D352" s="93"/>
    </row>
    <row r="353" spans="3:4" ht="15.75">
      <c r="C353" s="93"/>
      <c r="D353" s="93"/>
    </row>
    <row r="354" spans="3:4" ht="15.75">
      <c r="C354" s="93"/>
      <c r="D354" s="93"/>
    </row>
    <row r="355" spans="3:4" ht="15.75">
      <c r="C355" s="93"/>
      <c r="D355" s="93"/>
    </row>
    <row r="356" spans="3:4" ht="15.75">
      <c r="C356" s="93"/>
      <c r="D356" s="93"/>
    </row>
    <row r="357" spans="3:4" ht="15.75">
      <c r="C357" s="93"/>
      <c r="D357" s="93"/>
    </row>
    <row r="358" spans="3:4" ht="15.75">
      <c r="C358" s="93"/>
      <c r="D358" s="93"/>
    </row>
    <row r="359" spans="3:4" ht="15.75">
      <c r="C359" s="93"/>
      <c r="D359" s="93"/>
    </row>
    <row r="360" spans="3:4" ht="15.75">
      <c r="C360" s="93"/>
      <c r="D360" s="93"/>
    </row>
    <row r="361" spans="3:4" ht="15.75">
      <c r="C361" s="93"/>
      <c r="D361" s="93"/>
    </row>
    <row r="362" spans="3:4" ht="15.75">
      <c r="C362" s="93"/>
      <c r="D362" s="93"/>
    </row>
    <row r="363" spans="3:4" ht="15.75">
      <c r="C363" s="93"/>
      <c r="D363" s="93"/>
    </row>
    <row r="364" spans="3:4" ht="15.75">
      <c r="C364" s="93"/>
      <c r="D364" s="93"/>
    </row>
    <row r="365" spans="3:4" ht="15.75">
      <c r="C365" s="93"/>
      <c r="D365" s="93"/>
    </row>
    <row r="366" spans="3:4" ht="15.75">
      <c r="C366" s="93"/>
      <c r="D366" s="93"/>
    </row>
    <row r="367" spans="3:4" ht="15.75">
      <c r="C367" s="93"/>
      <c r="D367" s="93"/>
    </row>
    <row r="368" spans="3:4" ht="15.75">
      <c r="C368" s="93"/>
      <c r="D368" s="93"/>
    </row>
    <row r="369" spans="3:4" ht="15.75">
      <c r="C369" s="93"/>
      <c r="D369" s="93"/>
    </row>
    <row r="370" spans="3:4" ht="15.75">
      <c r="C370" s="93"/>
      <c r="D370" s="93"/>
    </row>
    <row r="371" spans="3:4" ht="15.75">
      <c r="C371" s="93"/>
      <c r="D371" s="93"/>
    </row>
    <row r="372" spans="3:4" ht="15.75">
      <c r="C372" s="93"/>
      <c r="D372" s="93"/>
    </row>
    <row r="373" spans="3:4" ht="15.75">
      <c r="C373" s="93"/>
      <c r="D373" s="93"/>
    </row>
    <row r="374" spans="3:4" ht="15.75">
      <c r="C374" s="93"/>
      <c r="D374" s="93"/>
    </row>
    <row r="375" spans="3:4" ht="15.75">
      <c r="C375" s="93"/>
      <c r="D375" s="93"/>
    </row>
    <row r="376" spans="3:4" ht="15.75">
      <c r="C376" s="93"/>
      <c r="D376" s="93"/>
    </row>
    <row r="377" spans="3:4" ht="15.75">
      <c r="C377" s="93"/>
      <c r="D377" s="93"/>
    </row>
    <row r="378" spans="3:4" ht="15.75">
      <c r="C378" s="93"/>
      <c r="D378" s="93"/>
    </row>
    <row r="379" spans="3:4" ht="15.75">
      <c r="C379" s="93"/>
      <c r="D379" s="93"/>
    </row>
    <row r="380" spans="3:4" ht="15.75">
      <c r="C380" s="93"/>
      <c r="D380" s="93"/>
    </row>
    <row r="381" spans="3:4" ht="15.75">
      <c r="C381" s="93"/>
      <c r="D381" s="93"/>
    </row>
    <row r="382" spans="3:4" ht="15.75">
      <c r="C382" s="93"/>
      <c r="D382" s="93"/>
    </row>
    <row r="383" spans="3:4" ht="15.75">
      <c r="C383" s="93"/>
      <c r="D383" s="93"/>
    </row>
    <row r="384" spans="3:4" ht="15.75">
      <c r="C384" s="93"/>
      <c r="D384" s="93"/>
    </row>
    <row r="385" spans="3:4" ht="15.75">
      <c r="C385" s="93"/>
      <c r="D385" s="93"/>
    </row>
    <row r="386" spans="3:4" ht="15.75">
      <c r="C386" s="93"/>
      <c r="D386" s="93"/>
    </row>
    <row r="387" spans="3:4" ht="15.75">
      <c r="C387" s="93"/>
      <c r="D387" s="93"/>
    </row>
    <row r="388" spans="3:4" ht="15.75">
      <c r="C388" s="93"/>
      <c r="D388" s="93"/>
    </row>
    <row r="389" spans="3:4" ht="15.75">
      <c r="C389" s="93"/>
      <c r="D389" s="93"/>
    </row>
    <row r="390" spans="3:4" ht="15.75">
      <c r="C390" s="93"/>
      <c r="D390" s="93"/>
    </row>
    <row r="391" spans="3:4" ht="15.75">
      <c r="C391" s="93"/>
      <c r="D391" s="93"/>
    </row>
    <row r="392" spans="3:4" ht="15.75">
      <c r="C392" s="93"/>
      <c r="D392" s="93"/>
    </row>
    <row r="393" spans="3:4" ht="15.75">
      <c r="C393" s="93"/>
      <c r="D393" s="93"/>
    </row>
    <row r="394" spans="3:4" ht="15.75">
      <c r="C394" s="93"/>
      <c r="D394" s="93"/>
    </row>
    <row r="395" spans="3:4" ht="15.75">
      <c r="C395" s="93"/>
      <c r="D395" s="93"/>
    </row>
    <row r="396" spans="3:4" ht="15.75">
      <c r="C396" s="93"/>
      <c r="D396" s="93"/>
    </row>
    <row r="397" spans="3:4" ht="15.75">
      <c r="C397" s="93"/>
      <c r="D397" s="93"/>
    </row>
    <row r="398" spans="3:4" ht="15.75">
      <c r="C398" s="93"/>
      <c r="D398" s="93"/>
    </row>
    <row r="399" spans="3:4" ht="15.75">
      <c r="C399" s="93"/>
      <c r="D399" s="93"/>
    </row>
    <row r="400" spans="3:4" ht="15.75">
      <c r="C400" s="93"/>
      <c r="D400" s="93"/>
    </row>
    <row r="401" spans="3:4" ht="15.75">
      <c r="C401" s="93"/>
      <c r="D401" s="93"/>
    </row>
    <row r="402" spans="3:4" ht="15.75">
      <c r="C402" s="93"/>
      <c r="D402" s="93"/>
    </row>
    <row r="403" spans="3:4" ht="15.75">
      <c r="C403" s="93"/>
      <c r="D403" s="93"/>
    </row>
    <row r="404" spans="3:4" ht="15.75">
      <c r="C404" s="93"/>
      <c r="D404" s="93"/>
    </row>
    <row r="405" spans="3:4" ht="15.75">
      <c r="C405" s="93"/>
      <c r="D405" s="93"/>
    </row>
    <row r="406" spans="3:4" ht="15.75">
      <c r="C406" s="93"/>
      <c r="D406" s="93"/>
    </row>
    <row r="407" spans="3:4" ht="15.75">
      <c r="C407" s="93"/>
      <c r="D407" s="93"/>
    </row>
    <row r="408" spans="3:4" ht="15.75">
      <c r="C408" s="93"/>
      <c r="D408" s="93"/>
    </row>
    <row r="409" spans="3:4" ht="15.75">
      <c r="C409" s="93"/>
      <c r="D409" s="93"/>
    </row>
    <row r="410" spans="3:4" ht="15.75">
      <c r="C410" s="93"/>
      <c r="D410" s="93"/>
    </row>
    <row r="411" spans="3:4" ht="15.75">
      <c r="C411" s="93"/>
      <c r="D411" s="93"/>
    </row>
    <row r="412" spans="3:4" ht="15.75">
      <c r="C412" s="93"/>
      <c r="D412" s="93"/>
    </row>
    <row r="413" spans="3:4" ht="15.75">
      <c r="C413" s="93"/>
      <c r="D413" s="93"/>
    </row>
    <row r="414" spans="3:4" ht="15.75">
      <c r="C414" s="93"/>
      <c r="D414" s="93"/>
    </row>
    <row r="415" spans="3:4" ht="15.75">
      <c r="C415" s="93"/>
      <c r="D415" s="93"/>
    </row>
    <row r="416" spans="3:4" ht="15.75">
      <c r="C416" s="93"/>
      <c r="D416" s="93"/>
    </row>
    <row r="417" spans="3:4" ht="15.75">
      <c r="C417" s="93"/>
      <c r="D417" s="93"/>
    </row>
    <row r="418" spans="3:4" ht="15.75">
      <c r="C418" s="93"/>
      <c r="D418" s="93"/>
    </row>
    <row r="419" spans="3:4" ht="15.75">
      <c r="C419" s="93"/>
      <c r="D419" s="93"/>
    </row>
    <row r="420" spans="3:4" ht="15.75">
      <c r="C420" s="93"/>
      <c r="D420" s="93"/>
    </row>
    <row r="421" spans="3:4" ht="15.75">
      <c r="C421" s="93"/>
      <c r="D421" s="93"/>
    </row>
    <row r="422" spans="3:4" ht="15.75">
      <c r="C422" s="93"/>
      <c r="D422" s="93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H42" sqref="H42"/>
      <selection pane="topRight" activeCell="G17" sqref="G17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20" t="s">
        <v>43</v>
      </c>
      <c r="B1" s="120"/>
      <c r="C1" s="120"/>
      <c r="D1" s="120"/>
    </row>
    <row r="2" spans="1:6" ht="15.75">
      <c r="A2" s="107" t="s">
        <v>78</v>
      </c>
      <c r="B2" s="107"/>
      <c r="C2" s="107"/>
      <c r="D2" s="107"/>
      <c r="E2" s="1"/>
      <c r="F2" s="1"/>
    </row>
    <row r="3" spans="1:4" ht="15.75">
      <c r="A3" s="121" t="s">
        <v>93</v>
      </c>
      <c r="B3" s="122"/>
      <c r="C3" s="122"/>
      <c r="D3" s="122"/>
    </row>
    <row r="4" spans="1:4" ht="9" customHeight="1">
      <c r="A4" s="31"/>
      <c r="B4" s="31"/>
      <c r="C4" s="31"/>
      <c r="D4" s="32"/>
    </row>
    <row r="5" spans="1:4" ht="21" customHeight="1">
      <c r="A5" s="128" t="s">
        <v>44</v>
      </c>
      <c r="B5" s="123" t="s">
        <v>45</v>
      </c>
      <c r="C5" s="126" t="s">
        <v>46</v>
      </c>
      <c r="D5" s="127"/>
    </row>
    <row r="6" spans="1:4" ht="28.5" customHeight="1">
      <c r="A6" s="129"/>
      <c r="B6" s="124"/>
      <c r="C6" s="123" t="s">
        <v>91</v>
      </c>
      <c r="D6" s="123" t="s">
        <v>47</v>
      </c>
    </row>
    <row r="7" spans="1:4" ht="26.25" customHeight="1">
      <c r="A7" s="130"/>
      <c r="B7" s="125"/>
      <c r="C7" s="125"/>
      <c r="D7" s="125"/>
    </row>
    <row r="8" spans="1:4" ht="24" customHeight="1">
      <c r="A8" s="33" t="s">
        <v>48</v>
      </c>
      <c r="B8" s="33"/>
      <c r="C8" s="33"/>
      <c r="D8" s="33"/>
    </row>
    <row r="9" spans="1:4" ht="15.75">
      <c r="A9" s="34" t="s">
        <v>49</v>
      </c>
      <c r="B9" s="35">
        <f>'[1]nograd'!$M$85</f>
        <v>9444</v>
      </c>
      <c r="C9" s="36">
        <f>B9/$B$11*100</f>
        <v>55.25715288748464</v>
      </c>
      <c r="D9" s="36">
        <f>'[1]nograd'!$M44/'[1]nograd'!$M$46*100</f>
        <v>54.453019723141004</v>
      </c>
    </row>
    <row r="10" spans="1:4" s="40" customFormat="1" ht="15.75">
      <c r="A10" s="37" t="s">
        <v>50</v>
      </c>
      <c r="B10" s="38">
        <f>'[1]nograd'!$M$86</f>
        <v>7647</v>
      </c>
      <c r="C10" s="39">
        <f aca="true" t="shared" si="0" ref="C10:C39">B10/$B$11*100</f>
        <v>44.74284711251536</v>
      </c>
      <c r="D10" s="39">
        <f>'[1]nograd'!$M45/'[1]nograd'!$M$46*100</f>
        <v>45.546980276859</v>
      </c>
    </row>
    <row r="11" spans="1:4" s="44" customFormat="1" ht="20.25" customHeight="1">
      <c r="A11" s="41" t="s">
        <v>51</v>
      </c>
      <c r="B11" s="42">
        <f>SUM(B9:B10)</f>
        <v>17091</v>
      </c>
      <c r="C11" s="43">
        <f t="shared" si="0"/>
        <v>100</v>
      </c>
      <c r="D11" s="43">
        <f>'[1]nograd'!$M46/'[1]nograd'!$M$46*100</f>
        <v>100</v>
      </c>
    </row>
    <row r="12" spans="1:4" ht="24" customHeight="1">
      <c r="A12" s="45" t="s">
        <v>52</v>
      </c>
      <c r="B12" s="38"/>
      <c r="C12" s="39"/>
      <c r="D12" s="39"/>
    </row>
    <row r="13" spans="1:5" s="40" customFormat="1" ht="15.75">
      <c r="A13" s="34" t="s">
        <v>53</v>
      </c>
      <c r="B13" s="35">
        <f>'[1]nograd'!$M$96</f>
        <v>571</v>
      </c>
      <c r="C13" s="36">
        <f t="shared" si="0"/>
        <v>3.340939675852788</v>
      </c>
      <c r="D13" s="36">
        <f>'[1]nograd'!$M55/'[1]nograd'!$M$61*100</f>
        <v>3.2708563028298423</v>
      </c>
      <c r="E13" s="50"/>
    </row>
    <row r="14" spans="1:4" ht="15.75">
      <c r="A14" s="37" t="s">
        <v>54</v>
      </c>
      <c r="B14" s="38">
        <f>'[1]nograd'!$M$97</f>
        <v>2131</v>
      </c>
      <c r="C14" s="39">
        <f t="shared" si="0"/>
        <v>12.468550699198408</v>
      </c>
      <c r="D14" s="39">
        <f>'[1]nograd'!$M56/'[1]nograd'!$M$61*100</f>
        <v>12.164645350973908</v>
      </c>
    </row>
    <row r="15" spans="1:4" s="40" customFormat="1" ht="15.75">
      <c r="A15" s="34" t="s">
        <v>55</v>
      </c>
      <c r="B15" s="35">
        <f>'[1]nograd'!$M$98</f>
        <v>4533</v>
      </c>
      <c r="C15" s="36">
        <f t="shared" si="0"/>
        <v>26.522731262067754</v>
      </c>
      <c r="D15" s="36">
        <f>'[1]nograd'!$M57/'[1]nograd'!$M$61*100</f>
        <v>27.624647801053538</v>
      </c>
    </row>
    <row r="16" spans="1:4" ht="15.75">
      <c r="A16" s="37" t="s">
        <v>56</v>
      </c>
      <c r="B16" s="38">
        <f>'[1]nograd'!$M$99</f>
        <v>4182</v>
      </c>
      <c r="C16" s="39">
        <f t="shared" si="0"/>
        <v>24.46901878181499</v>
      </c>
      <c r="D16" s="39">
        <f>'[1]nograd'!$M58/'[1]nograd'!$M$61*100</f>
        <v>24.280289109396055</v>
      </c>
    </row>
    <row r="17" spans="1:4" s="40" customFormat="1" ht="15.75">
      <c r="A17" s="34" t="s">
        <v>57</v>
      </c>
      <c r="B17" s="35">
        <f>'[1]nograd'!$M$100</f>
        <v>4168</v>
      </c>
      <c r="C17" s="36">
        <f t="shared" si="0"/>
        <v>24.38710432391317</v>
      </c>
      <c r="D17" s="36">
        <f>'[1]nograd'!$M59/'[1]nograd'!$M$61*100</f>
        <v>24.592674261913512</v>
      </c>
    </row>
    <row r="18" spans="1:4" ht="15.75">
      <c r="A18" s="37" t="s">
        <v>58</v>
      </c>
      <c r="B18" s="38">
        <f>'[1]nograd'!$M$101</f>
        <v>1506</v>
      </c>
      <c r="C18" s="39">
        <f t="shared" si="0"/>
        <v>8.811655257152887</v>
      </c>
      <c r="D18" s="39">
        <f>'[1]nograd'!$M60/'[1]nograd'!$M$61*100</f>
        <v>8.06688717383315</v>
      </c>
    </row>
    <row r="19" spans="1:4" s="49" customFormat="1" ht="22.5" customHeight="1">
      <c r="A19" s="41" t="s">
        <v>51</v>
      </c>
      <c r="B19" s="42">
        <f>SUM(B13:B18)</f>
        <v>17091</v>
      </c>
      <c r="C19" s="43">
        <f t="shared" si="0"/>
        <v>100</v>
      </c>
      <c r="D19" s="43">
        <f>'[1]nograd'!$M61/'[1]nograd'!$M$61*100</f>
        <v>100</v>
      </c>
    </row>
    <row r="20" spans="1:4" ht="23.25" customHeight="1">
      <c r="A20" s="45" t="s">
        <v>79</v>
      </c>
      <c r="B20" s="38"/>
      <c r="C20" s="39"/>
      <c r="D20" s="39"/>
    </row>
    <row r="21" spans="1:4" s="40" customFormat="1" ht="15.75">
      <c r="A21" s="34" t="s">
        <v>59</v>
      </c>
      <c r="B21" s="35">
        <f>'[1]nograd'!$M$104</f>
        <v>1557</v>
      </c>
      <c r="C21" s="36">
        <f t="shared" si="0"/>
        <v>9.110057925223803</v>
      </c>
      <c r="D21" s="36">
        <f>'[1]nograd'!$M63/'[1]nograd'!$M$61*100</f>
        <v>9.218424598799462</v>
      </c>
    </row>
    <row r="22" spans="1:4" ht="15.75">
      <c r="A22" s="37" t="s">
        <v>60</v>
      </c>
      <c r="B22" s="38">
        <f>'[1]nograd'!$M$105</f>
        <v>7033</v>
      </c>
      <c r="C22" s="39">
        <f t="shared" si="0"/>
        <v>41.15031303024984</v>
      </c>
      <c r="D22" s="39">
        <f>'[1]nograd'!$M64/'[1]nograd'!$M$61*100</f>
        <v>40.11392870268284</v>
      </c>
    </row>
    <row r="23" spans="1:4" s="40" customFormat="1" ht="15.75">
      <c r="A23" s="34" t="s">
        <v>61</v>
      </c>
      <c r="B23" s="35">
        <f>'[1]nograd'!$M$106</f>
        <v>4841</v>
      </c>
      <c r="C23" s="36">
        <f t="shared" si="0"/>
        <v>28.324849335907786</v>
      </c>
      <c r="D23" s="36">
        <f>'[1]nograd'!$M65/'[1]nograd'!$M$61*100</f>
        <v>28.378047286536813</v>
      </c>
    </row>
    <row r="24" spans="1:4" ht="15.75">
      <c r="A24" s="37" t="s">
        <v>62</v>
      </c>
      <c r="B24" s="38">
        <f>'[1]nograd'!$M$107</f>
        <v>2197</v>
      </c>
      <c r="C24" s="39">
        <f t="shared" si="0"/>
        <v>12.854718857878417</v>
      </c>
      <c r="D24" s="39">
        <f>'[1]nograd'!$M66/'[1]nograd'!$M$61*100</f>
        <v>12.973171628077912</v>
      </c>
    </row>
    <row r="25" spans="1:4" s="40" customFormat="1" ht="15.75">
      <c r="A25" s="34" t="s">
        <v>63</v>
      </c>
      <c r="B25" s="35">
        <f>'[1]nograd'!$M$108</f>
        <v>1111</v>
      </c>
      <c r="C25" s="36">
        <f t="shared" si="0"/>
        <v>6.500497337780119</v>
      </c>
      <c r="D25" s="36">
        <f>'[1]nograd'!$M67/'[1]nograd'!$M$61*100</f>
        <v>7.0378537302462325</v>
      </c>
    </row>
    <row r="26" spans="1:4" ht="15.75">
      <c r="A26" s="37" t="s">
        <v>64</v>
      </c>
      <c r="B26" s="38">
        <f>'[1]nograd'!$M$109</f>
        <v>352</v>
      </c>
      <c r="C26" s="39">
        <f t="shared" si="0"/>
        <v>2.0595635129600374</v>
      </c>
      <c r="D26" s="39">
        <f>'[1]nograd'!$M68/'[1]nograd'!$M$61*100</f>
        <v>2.278574053656744</v>
      </c>
    </row>
    <row r="27" spans="1:4" s="49" customFormat="1" ht="21" customHeight="1">
      <c r="A27" s="41" t="s">
        <v>51</v>
      </c>
      <c r="B27" s="42">
        <f>SUM(B21:B26)</f>
        <v>17091</v>
      </c>
      <c r="C27" s="43">
        <f t="shared" si="0"/>
        <v>100</v>
      </c>
      <c r="D27" s="43">
        <f>'[1]nograd'!$M69/'[1]nograd'!$M$61*100</f>
        <v>100</v>
      </c>
    </row>
    <row r="28" spans="1:4" ht="25.5" customHeight="1">
      <c r="A28" s="45" t="s">
        <v>65</v>
      </c>
      <c r="B28" s="38"/>
      <c r="C28" s="39"/>
      <c r="D28" s="39"/>
    </row>
    <row r="29" spans="1:4" ht="15.75">
      <c r="A29" s="105" t="s">
        <v>90</v>
      </c>
      <c r="B29" s="35">
        <f>'[1]nograd'!$M$118</f>
        <v>2020</v>
      </c>
      <c r="C29" s="36">
        <f t="shared" si="0"/>
        <v>11.819086068691124</v>
      </c>
      <c r="D29" s="36">
        <f>'[1]nograd'!$M77/'[1]nograd'!$M$61*100</f>
        <v>11.925762587284087</v>
      </c>
    </row>
    <row r="30" spans="1:4" ht="15.75">
      <c r="A30" s="104" t="s">
        <v>89</v>
      </c>
      <c r="B30" s="38">
        <f>'[1]nograd'!$M$119</f>
        <v>5751</v>
      </c>
      <c r="C30" s="39">
        <f t="shared" si="0"/>
        <v>33.649289099526065</v>
      </c>
      <c r="D30" s="39">
        <f>'[1]nograd'!$M78/'[1]nograd'!$M$61*100</f>
        <v>32.3471762832292</v>
      </c>
    </row>
    <row r="31" spans="1:4" ht="15.75">
      <c r="A31" s="105" t="s">
        <v>86</v>
      </c>
      <c r="B31" s="35">
        <f>'[1]nograd'!$M$120</f>
        <v>2742</v>
      </c>
      <c r="C31" s="36">
        <f t="shared" si="0"/>
        <v>16.04353168334211</v>
      </c>
      <c r="D31" s="36">
        <f>'[1]nograd'!$M79/'[1]nograd'!$M$61*100</f>
        <v>17.5915717260811</v>
      </c>
    </row>
    <row r="32" spans="1:4" ht="15.75">
      <c r="A32" s="104" t="s">
        <v>87</v>
      </c>
      <c r="B32" s="38">
        <f>'[1]nograd'!$M$121</f>
        <v>2882</v>
      </c>
      <c r="C32" s="39">
        <f t="shared" si="0"/>
        <v>16.862676262360306</v>
      </c>
      <c r="D32" s="39">
        <f>'[1]nograd'!$M80/'[1]nograd'!$M$61*100</f>
        <v>20.36016170525542</v>
      </c>
    </row>
    <row r="33" spans="1:4" s="40" customFormat="1" ht="15.75">
      <c r="A33" s="105" t="s">
        <v>88</v>
      </c>
      <c r="B33" s="35">
        <f>'[1]nograd'!$M$122</f>
        <v>3696</v>
      </c>
      <c r="C33" s="36">
        <f t="shared" si="0"/>
        <v>21.62541688608039</v>
      </c>
      <c r="D33" s="36">
        <f>'[1]nograd'!$M81/'[1]nograd'!$M$61*100</f>
        <v>17.77532769815019</v>
      </c>
    </row>
    <row r="34" spans="1:4" s="44" customFormat="1" ht="22.5" customHeight="1">
      <c r="A34" s="46" t="s">
        <v>51</v>
      </c>
      <c r="B34" s="47">
        <f>SUM(B29:B33)</f>
        <v>17091</v>
      </c>
      <c r="C34" s="48">
        <f t="shared" si="0"/>
        <v>100</v>
      </c>
      <c r="D34" s="48">
        <f>'[1]nograd'!$J82/'[1]nograd'!$J$61*100</f>
        <v>100</v>
      </c>
    </row>
    <row r="35" spans="1:4" ht="25.5" customHeight="1">
      <c r="A35" s="99" t="s">
        <v>81</v>
      </c>
      <c r="B35" s="100"/>
      <c r="C35" s="101"/>
      <c r="D35" s="101"/>
    </row>
    <row r="36" spans="1:4" ht="15.75">
      <c r="A36" s="102" t="s">
        <v>82</v>
      </c>
      <c r="B36" s="97">
        <f>'[1]nograd'!$M125</f>
        <v>2863</v>
      </c>
      <c r="C36" s="39">
        <f t="shared" si="0"/>
        <v>16.751506640922123</v>
      </c>
      <c r="D36" s="98">
        <f>'[6]2008'!$BU$454/'[6]2008'!BY$454*100</f>
        <v>16.299154722528485</v>
      </c>
    </row>
    <row r="37" spans="1:4" ht="15.75">
      <c r="A37" s="103" t="s">
        <v>83</v>
      </c>
      <c r="B37" s="35">
        <f>'[1]nograd'!$M126</f>
        <v>1419</v>
      </c>
      <c r="C37" s="36">
        <f t="shared" si="0"/>
        <v>8.30261541162015</v>
      </c>
      <c r="D37" s="36">
        <f>'[6]2008'!$BW$454/'[6]2008'!BY$454*100</f>
        <v>9.647188533627343</v>
      </c>
    </row>
    <row r="38" spans="1:4" ht="15.75">
      <c r="A38" s="102" t="s">
        <v>84</v>
      </c>
      <c r="B38" s="97">
        <f>'[1]nograd'!$M127</f>
        <v>6868</v>
      </c>
      <c r="C38" s="39">
        <f t="shared" si="0"/>
        <v>40.18489263354982</v>
      </c>
      <c r="D38" s="98">
        <f>'[6]2008'!$BV$454/'[6]2008'!BY$454*100</f>
        <v>39.00526767119931</v>
      </c>
    </row>
    <row r="39" spans="1:4" ht="15.75">
      <c r="A39" s="103" t="s">
        <v>85</v>
      </c>
      <c r="B39" s="35">
        <f>'[1]nograd'!$M128</f>
        <v>5941</v>
      </c>
      <c r="C39" s="36">
        <f t="shared" si="0"/>
        <v>34.7609853139079</v>
      </c>
      <c r="D39" s="36">
        <f>'[6]2008'!$BX$454/'[6]2008'!BY$454*100</f>
        <v>35.04838907264486</v>
      </c>
    </row>
    <row r="40" spans="1:4" ht="15.75">
      <c r="A40" s="94" t="s">
        <v>51</v>
      </c>
      <c r="B40" s="95">
        <f>SUM(B36:B39)</f>
        <v>17091</v>
      </c>
      <c r="C40" s="96">
        <f>B40/$B$11*100</f>
        <v>100</v>
      </c>
      <c r="D40" s="96">
        <f>SUM(D36:D39)</f>
        <v>100</v>
      </c>
    </row>
    <row r="41" spans="3:4" ht="15.75">
      <c r="C41" s="51"/>
      <c r="D41" s="51"/>
    </row>
    <row r="42" spans="3:4" ht="15.75">
      <c r="C42" s="51"/>
      <c r="D42" s="51"/>
    </row>
    <row r="43" spans="3:4" ht="15.75">
      <c r="C43" s="51"/>
      <c r="D43" s="51"/>
    </row>
    <row r="44" spans="3:4" ht="15.75">
      <c r="C44" s="51"/>
      <c r="D44" s="51"/>
    </row>
    <row r="45" spans="3:4" ht="15.75">
      <c r="C45" s="51"/>
      <c r="D45" s="51"/>
    </row>
    <row r="46" spans="3:4" ht="15.75">
      <c r="C46" s="51"/>
      <c r="D46" s="51"/>
    </row>
    <row r="47" spans="3:4" ht="15.75">
      <c r="C47" s="51"/>
      <c r="D47" s="51"/>
    </row>
    <row r="48" spans="3:4" ht="15.75">
      <c r="C48" s="51"/>
      <c r="D48" s="51"/>
    </row>
    <row r="49" spans="3:4" ht="15.75">
      <c r="C49" s="51"/>
      <c r="D49" s="51"/>
    </row>
    <row r="50" spans="3:4" ht="15.75">
      <c r="C50" s="51"/>
      <c r="D50" s="51"/>
    </row>
    <row r="51" spans="3:4" ht="15.75">
      <c r="C51" s="51"/>
      <c r="D51" s="51"/>
    </row>
    <row r="52" spans="3:4" ht="15.75">
      <c r="C52" s="51"/>
      <c r="D52" s="51"/>
    </row>
    <row r="53" spans="3:4" ht="15.75">
      <c r="C53" s="51"/>
      <c r="D53" s="51"/>
    </row>
    <row r="54" spans="3:4" ht="15.75">
      <c r="C54" s="51"/>
      <c r="D54" s="51"/>
    </row>
    <row r="55" spans="3:4" ht="15.75">
      <c r="C55" s="51"/>
      <c r="D55" s="51"/>
    </row>
    <row r="56" spans="3:4" ht="15.75">
      <c r="C56" s="51"/>
      <c r="D56" s="51"/>
    </row>
    <row r="57" spans="3:4" ht="15.75">
      <c r="C57" s="51"/>
      <c r="D57" s="51"/>
    </row>
    <row r="58" spans="3:4" ht="15.75">
      <c r="C58" s="51"/>
      <c r="D58" s="51"/>
    </row>
    <row r="59" spans="3:4" ht="15.75">
      <c r="C59" s="51"/>
      <c r="D59" s="51"/>
    </row>
    <row r="60" spans="3:4" ht="15.75">
      <c r="C60" s="51"/>
      <c r="D60" s="51"/>
    </row>
    <row r="61" spans="3:4" ht="15.75">
      <c r="C61" s="51"/>
      <c r="D61" s="51"/>
    </row>
    <row r="62" spans="3:4" ht="15.75">
      <c r="C62" s="51"/>
      <c r="D62" s="51"/>
    </row>
    <row r="63" spans="3:4" ht="15.75">
      <c r="C63" s="51"/>
      <c r="D63" s="51"/>
    </row>
    <row r="64" spans="3:4" ht="15.75">
      <c r="C64" s="51"/>
      <c r="D64" s="51"/>
    </row>
    <row r="65" spans="3:4" ht="15.75">
      <c r="C65" s="51"/>
      <c r="D65" s="51"/>
    </row>
    <row r="66" spans="3:4" ht="15.75">
      <c r="C66" s="51"/>
      <c r="D66" s="51"/>
    </row>
    <row r="67" spans="3:4" ht="15.75">
      <c r="C67" s="51"/>
      <c r="D67" s="51"/>
    </row>
    <row r="68" spans="3:4" ht="15.75">
      <c r="C68" s="51"/>
      <c r="D68" s="51"/>
    </row>
    <row r="69" spans="3:4" ht="15.75">
      <c r="C69" s="51"/>
      <c r="D69" s="51"/>
    </row>
    <row r="70" spans="3:4" ht="15.75">
      <c r="C70" s="51"/>
      <c r="D70" s="51"/>
    </row>
    <row r="71" spans="3:4" ht="15.75">
      <c r="C71" s="51"/>
      <c r="D71" s="51"/>
    </row>
    <row r="72" spans="3:4" ht="15.75">
      <c r="C72" s="51"/>
      <c r="D72" s="51"/>
    </row>
    <row r="73" spans="3:4" ht="15.75">
      <c r="C73" s="51"/>
      <c r="D73" s="51"/>
    </row>
    <row r="74" spans="3:4" ht="15.75">
      <c r="C74" s="51"/>
      <c r="D74" s="51"/>
    </row>
    <row r="75" spans="3:4" ht="15.75">
      <c r="C75" s="51"/>
      <c r="D75" s="51"/>
    </row>
    <row r="76" spans="3:4" ht="15.75">
      <c r="C76" s="51"/>
      <c r="D76" s="51"/>
    </row>
    <row r="77" spans="3:4" ht="15.75">
      <c r="C77" s="51"/>
      <c r="D77" s="51"/>
    </row>
    <row r="78" spans="3:4" ht="15.75">
      <c r="C78" s="51"/>
      <c r="D78" s="51"/>
    </row>
    <row r="79" spans="3:4" ht="15.75">
      <c r="C79" s="51"/>
      <c r="D79" s="51"/>
    </row>
    <row r="80" spans="3:4" ht="15.75">
      <c r="C80" s="51"/>
      <c r="D80" s="51"/>
    </row>
    <row r="81" spans="3:4" ht="15.75">
      <c r="C81" s="51"/>
      <c r="D81" s="51"/>
    </row>
    <row r="82" spans="3:4" ht="15.75">
      <c r="C82" s="51"/>
      <c r="D82" s="51"/>
    </row>
    <row r="83" spans="3:4" ht="15.75">
      <c r="C83" s="51"/>
      <c r="D83" s="51"/>
    </row>
    <row r="84" spans="3:4" ht="15.75">
      <c r="C84" s="51"/>
      <c r="D84" s="51"/>
    </row>
    <row r="85" spans="3:4" ht="15.75">
      <c r="C85" s="51"/>
      <c r="D85" s="51"/>
    </row>
    <row r="86" spans="3:4" ht="15.75">
      <c r="C86" s="51"/>
      <c r="D86" s="51"/>
    </row>
    <row r="87" spans="3:4" ht="15.75">
      <c r="C87" s="51"/>
      <c r="D87" s="51"/>
    </row>
    <row r="88" spans="3:4" ht="15.75">
      <c r="C88" s="51"/>
      <c r="D88" s="51"/>
    </row>
    <row r="89" spans="3:4" ht="15.75">
      <c r="C89" s="51"/>
      <c r="D89" s="51"/>
    </row>
    <row r="90" spans="3:4" ht="15.75">
      <c r="C90" s="51"/>
      <c r="D90" s="51"/>
    </row>
    <row r="91" spans="3:4" ht="15.75">
      <c r="C91" s="51"/>
      <c r="D91" s="51"/>
    </row>
    <row r="92" spans="3:4" ht="15.75">
      <c r="C92" s="51"/>
      <c r="D92" s="51"/>
    </row>
    <row r="93" spans="3:4" ht="15.75">
      <c r="C93" s="51"/>
      <c r="D93" s="51"/>
    </row>
    <row r="94" spans="3:4" ht="15.75">
      <c r="C94" s="51"/>
      <c r="D94" s="51"/>
    </row>
    <row r="95" spans="3:4" ht="15.75">
      <c r="C95" s="51"/>
      <c r="D95" s="51"/>
    </row>
    <row r="96" spans="3:4" ht="15.75">
      <c r="C96" s="51"/>
      <c r="D96" s="51"/>
    </row>
    <row r="97" spans="3:4" ht="15.75">
      <c r="C97" s="51"/>
      <c r="D97" s="51"/>
    </row>
    <row r="98" spans="3:4" ht="15.75">
      <c r="C98" s="51"/>
      <c r="D98" s="51"/>
    </row>
    <row r="99" spans="3:4" ht="15.75">
      <c r="C99" s="51"/>
      <c r="D99" s="51"/>
    </row>
    <row r="100" spans="3:4" ht="15.75">
      <c r="C100" s="51"/>
      <c r="D100" s="51"/>
    </row>
    <row r="101" spans="3:4" ht="15.75">
      <c r="C101" s="51"/>
      <c r="D101" s="51"/>
    </row>
    <row r="102" spans="3:4" ht="15.75">
      <c r="C102" s="51"/>
      <c r="D102" s="51"/>
    </row>
    <row r="103" spans="3:4" ht="15.75">
      <c r="C103" s="51"/>
      <c r="D103" s="51"/>
    </row>
    <row r="104" spans="3:4" ht="15.75">
      <c r="C104" s="51"/>
      <c r="D104" s="51"/>
    </row>
    <row r="105" spans="3:4" ht="15.75">
      <c r="C105" s="51"/>
      <c r="D105" s="51"/>
    </row>
    <row r="106" spans="3:4" ht="15.75">
      <c r="C106" s="51"/>
      <c r="D106" s="51"/>
    </row>
    <row r="107" spans="3:4" ht="15.75">
      <c r="C107" s="51"/>
      <c r="D107" s="51"/>
    </row>
    <row r="108" spans="3:4" ht="15.75">
      <c r="C108" s="51"/>
      <c r="D108" s="51"/>
    </row>
    <row r="109" spans="3:4" ht="15.75">
      <c r="C109" s="51"/>
      <c r="D109" s="51"/>
    </row>
    <row r="110" spans="3:4" ht="15.75">
      <c r="C110" s="51"/>
      <c r="D110" s="51"/>
    </row>
    <row r="111" spans="3:4" ht="15.75">
      <c r="C111" s="51"/>
      <c r="D111" s="51"/>
    </row>
    <row r="112" spans="3:4" ht="15.75">
      <c r="C112" s="51"/>
      <c r="D112" s="51"/>
    </row>
    <row r="113" spans="3:4" ht="15.75">
      <c r="C113" s="51"/>
      <c r="D113" s="51"/>
    </row>
    <row r="114" spans="3:4" ht="15.75">
      <c r="C114" s="51"/>
      <c r="D114" s="51"/>
    </row>
    <row r="115" spans="3:4" ht="15.75">
      <c r="C115" s="51"/>
      <c r="D115" s="51"/>
    </row>
    <row r="116" spans="3:4" ht="15.75">
      <c r="C116" s="51"/>
      <c r="D116" s="51"/>
    </row>
    <row r="117" spans="3:4" ht="15.75">
      <c r="C117" s="51"/>
      <c r="D117" s="51"/>
    </row>
    <row r="118" spans="3:4" ht="15.75">
      <c r="C118" s="51"/>
      <c r="D118" s="51"/>
    </row>
    <row r="119" spans="3:4" ht="15.75">
      <c r="C119" s="51"/>
      <c r="D119" s="51"/>
    </row>
    <row r="120" spans="3:4" ht="15.75">
      <c r="C120" s="51"/>
      <c r="D120" s="51"/>
    </row>
    <row r="121" spans="3:4" ht="15.75">
      <c r="C121" s="51"/>
      <c r="D121" s="51"/>
    </row>
    <row r="122" spans="3:4" ht="15.75">
      <c r="C122" s="51"/>
      <c r="D122" s="51"/>
    </row>
    <row r="123" spans="3:4" ht="15.75">
      <c r="C123" s="51"/>
      <c r="D123" s="51"/>
    </row>
    <row r="124" spans="3:4" ht="15.75">
      <c r="C124" s="51"/>
      <c r="D124" s="51"/>
    </row>
    <row r="125" spans="3:4" ht="15.75">
      <c r="C125" s="51"/>
      <c r="D125" s="51"/>
    </row>
    <row r="126" spans="3:4" ht="15.75">
      <c r="C126" s="51"/>
      <c r="D126" s="51"/>
    </row>
    <row r="127" spans="3:4" ht="15.75">
      <c r="C127" s="51"/>
      <c r="D127" s="51"/>
    </row>
    <row r="128" spans="3:4" ht="15.75">
      <c r="C128" s="51"/>
      <c r="D128" s="51"/>
    </row>
    <row r="129" spans="3:4" ht="15.75">
      <c r="C129" s="51"/>
      <c r="D129" s="51"/>
    </row>
    <row r="130" spans="3:4" ht="15.75">
      <c r="C130" s="51"/>
      <c r="D130" s="51"/>
    </row>
    <row r="131" spans="3:4" ht="15.75">
      <c r="C131" s="51"/>
      <c r="D131" s="51"/>
    </row>
    <row r="132" spans="3:4" ht="15.75">
      <c r="C132" s="51"/>
      <c r="D132" s="51"/>
    </row>
    <row r="133" spans="3:4" ht="15.75">
      <c r="C133" s="51"/>
      <c r="D133" s="51"/>
    </row>
    <row r="134" spans="3:4" ht="15.75">
      <c r="C134" s="51"/>
      <c r="D134" s="51"/>
    </row>
    <row r="135" spans="3:4" ht="15.75">
      <c r="C135" s="51"/>
      <c r="D135" s="51"/>
    </row>
    <row r="136" spans="3:4" ht="15.75">
      <c r="C136" s="51"/>
      <c r="D136" s="51"/>
    </row>
    <row r="137" spans="3:4" ht="15.75">
      <c r="C137" s="51"/>
      <c r="D137" s="51"/>
    </row>
    <row r="138" spans="3:4" ht="15.75">
      <c r="C138" s="51"/>
      <c r="D138" s="51"/>
    </row>
    <row r="139" spans="3:4" ht="15.75">
      <c r="C139" s="51"/>
      <c r="D139" s="51"/>
    </row>
    <row r="140" spans="3:4" ht="15.75">
      <c r="C140" s="51"/>
      <c r="D140" s="51"/>
    </row>
    <row r="141" spans="3:4" ht="15.75">
      <c r="C141" s="51"/>
      <c r="D141" s="51"/>
    </row>
    <row r="142" spans="3:4" ht="15.75">
      <c r="C142" s="51"/>
      <c r="D142" s="51"/>
    </row>
    <row r="143" spans="3:4" ht="15.75">
      <c r="C143" s="51"/>
      <c r="D143" s="51"/>
    </row>
    <row r="144" spans="3:4" ht="15.75">
      <c r="C144" s="51"/>
      <c r="D144" s="51"/>
    </row>
    <row r="145" spans="3:4" ht="15.75">
      <c r="C145" s="51"/>
      <c r="D145" s="51"/>
    </row>
    <row r="146" spans="3:4" ht="15.75">
      <c r="C146" s="51"/>
      <c r="D146" s="51"/>
    </row>
    <row r="147" spans="3:4" ht="15.75">
      <c r="C147" s="51"/>
      <c r="D147" s="51"/>
    </row>
    <row r="148" spans="3:4" ht="15.75">
      <c r="C148" s="51"/>
      <c r="D148" s="51"/>
    </row>
    <row r="149" spans="3:4" ht="15.75">
      <c r="C149" s="51"/>
      <c r="D149" s="51"/>
    </row>
    <row r="150" spans="3:4" ht="15.75">
      <c r="C150" s="51"/>
      <c r="D150" s="51"/>
    </row>
    <row r="151" spans="3:4" ht="15.75">
      <c r="C151" s="51"/>
      <c r="D151" s="51"/>
    </row>
    <row r="152" spans="3:4" ht="15.75">
      <c r="C152" s="51"/>
      <c r="D152" s="51"/>
    </row>
    <row r="153" spans="3:4" ht="15.75">
      <c r="C153" s="51"/>
      <c r="D153" s="51"/>
    </row>
    <row r="154" spans="3:4" ht="15.75">
      <c r="C154" s="51"/>
      <c r="D154" s="51"/>
    </row>
    <row r="155" spans="3:4" ht="15.75">
      <c r="C155" s="51"/>
      <c r="D155" s="51"/>
    </row>
    <row r="156" spans="3:4" ht="15.75">
      <c r="C156" s="51"/>
      <c r="D156" s="51"/>
    </row>
    <row r="157" spans="3:4" ht="15.75">
      <c r="C157" s="51"/>
      <c r="D157" s="51"/>
    </row>
    <row r="158" spans="3:4" ht="15.75">
      <c r="C158" s="51"/>
      <c r="D158" s="51"/>
    </row>
    <row r="159" spans="3:4" ht="15.75">
      <c r="C159" s="51"/>
      <c r="D159" s="51"/>
    </row>
    <row r="160" spans="3:4" ht="15.75">
      <c r="C160" s="51"/>
      <c r="D160" s="51"/>
    </row>
    <row r="161" spans="3:4" ht="15.75">
      <c r="C161" s="51"/>
      <c r="D161" s="51"/>
    </row>
    <row r="162" spans="3:4" ht="15.75">
      <c r="C162" s="51"/>
      <c r="D162" s="51"/>
    </row>
    <row r="163" spans="3:4" ht="15.75">
      <c r="C163" s="51"/>
      <c r="D163" s="51"/>
    </row>
    <row r="164" spans="3:4" ht="15.75">
      <c r="C164" s="51"/>
      <c r="D164" s="51"/>
    </row>
    <row r="165" spans="3:4" ht="15.75">
      <c r="C165" s="51"/>
      <c r="D165" s="51"/>
    </row>
    <row r="166" spans="3:4" ht="15.75">
      <c r="C166" s="51"/>
      <c r="D166" s="51"/>
    </row>
    <row r="167" spans="3:4" ht="15.75">
      <c r="C167" s="51"/>
      <c r="D167" s="51"/>
    </row>
    <row r="168" spans="3:4" ht="15.75">
      <c r="C168" s="51"/>
      <c r="D168" s="51"/>
    </row>
    <row r="169" spans="3:4" ht="15.75">
      <c r="C169" s="51"/>
      <c r="D169" s="51"/>
    </row>
    <row r="170" spans="3:4" ht="15.75">
      <c r="C170" s="51"/>
      <c r="D170" s="51"/>
    </row>
    <row r="171" spans="3:4" ht="15.75">
      <c r="C171" s="51"/>
      <c r="D171" s="51"/>
    </row>
    <row r="172" spans="3:4" ht="15.75">
      <c r="C172" s="51"/>
      <c r="D172" s="51"/>
    </row>
    <row r="173" spans="3:4" ht="15.75">
      <c r="C173" s="51"/>
      <c r="D173" s="51"/>
    </row>
    <row r="174" spans="3:4" ht="15.75">
      <c r="C174" s="51"/>
      <c r="D174" s="51"/>
    </row>
    <row r="175" spans="3:4" ht="15.75">
      <c r="C175" s="51"/>
      <c r="D175" s="51"/>
    </row>
    <row r="176" spans="3:4" ht="15.75">
      <c r="C176" s="51"/>
      <c r="D176" s="51"/>
    </row>
    <row r="177" spans="3:4" ht="15.75">
      <c r="C177" s="51"/>
      <c r="D177" s="51"/>
    </row>
    <row r="178" spans="3:4" ht="15.75">
      <c r="C178" s="51"/>
      <c r="D178" s="51"/>
    </row>
    <row r="179" spans="3:4" ht="15.75">
      <c r="C179" s="51"/>
      <c r="D179" s="51"/>
    </row>
    <row r="180" spans="3:4" ht="15.75">
      <c r="C180" s="51"/>
      <c r="D180" s="51"/>
    </row>
    <row r="181" spans="3:4" ht="15.75">
      <c r="C181" s="51"/>
      <c r="D181" s="51"/>
    </row>
    <row r="182" spans="3:4" ht="15.75">
      <c r="C182" s="51"/>
      <c r="D182" s="51"/>
    </row>
    <row r="183" spans="3:4" ht="15.75">
      <c r="C183" s="51"/>
      <c r="D183" s="51"/>
    </row>
    <row r="184" spans="3:4" ht="15.75">
      <c r="C184" s="51"/>
      <c r="D184" s="51"/>
    </row>
    <row r="185" spans="3:4" ht="15.75">
      <c r="C185" s="51"/>
      <c r="D185" s="51"/>
    </row>
    <row r="186" spans="3:4" ht="15.75">
      <c r="C186" s="51"/>
      <c r="D186" s="51"/>
    </row>
    <row r="187" spans="3:4" ht="15.75">
      <c r="C187" s="51"/>
      <c r="D187" s="51"/>
    </row>
    <row r="188" spans="3:4" ht="15.75">
      <c r="C188" s="51"/>
      <c r="D188" s="51"/>
    </row>
    <row r="189" spans="3:4" ht="15.75">
      <c r="C189" s="51"/>
      <c r="D189" s="51"/>
    </row>
    <row r="190" spans="3:4" ht="15.75">
      <c r="C190" s="51"/>
      <c r="D190" s="51"/>
    </row>
    <row r="191" spans="3:4" ht="15.75">
      <c r="C191" s="51"/>
      <c r="D191" s="51"/>
    </row>
    <row r="192" spans="3:4" ht="15.75">
      <c r="C192" s="51"/>
      <c r="D192" s="51"/>
    </row>
    <row r="193" spans="3:4" ht="15.75">
      <c r="C193" s="51"/>
      <c r="D193" s="51"/>
    </row>
    <row r="194" spans="3:4" ht="15.75">
      <c r="C194" s="51"/>
      <c r="D194" s="51"/>
    </row>
    <row r="195" spans="3:4" ht="15.75">
      <c r="C195" s="51"/>
      <c r="D195" s="51"/>
    </row>
    <row r="196" spans="3:4" ht="15.75">
      <c r="C196" s="51"/>
      <c r="D196" s="51"/>
    </row>
    <row r="197" spans="3:4" ht="15.75">
      <c r="C197" s="51"/>
      <c r="D197" s="51"/>
    </row>
    <row r="198" spans="3:4" ht="15.75">
      <c r="C198" s="51"/>
      <c r="D198" s="51"/>
    </row>
    <row r="199" spans="3:4" ht="15.75">
      <c r="C199" s="51"/>
      <c r="D199" s="51"/>
    </row>
    <row r="200" spans="3:4" ht="15.75">
      <c r="C200" s="51"/>
      <c r="D200" s="51"/>
    </row>
    <row r="201" spans="3:4" ht="15.75">
      <c r="C201" s="51"/>
      <c r="D201" s="51"/>
    </row>
    <row r="202" spans="3:4" ht="15.75">
      <c r="C202" s="51"/>
      <c r="D202" s="51"/>
    </row>
    <row r="203" spans="3:4" ht="15.75">
      <c r="C203" s="51"/>
      <c r="D203" s="51"/>
    </row>
    <row r="204" spans="3:4" ht="15.75">
      <c r="C204" s="51"/>
      <c r="D204" s="51"/>
    </row>
    <row r="205" spans="3:4" ht="15.75">
      <c r="C205" s="51"/>
      <c r="D205" s="51"/>
    </row>
    <row r="206" spans="3:4" ht="15.75">
      <c r="C206" s="51"/>
      <c r="D206" s="51"/>
    </row>
    <row r="207" spans="3:4" ht="15.75">
      <c r="C207" s="51"/>
      <c r="D207" s="51"/>
    </row>
    <row r="208" spans="3:4" ht="15.75">
      <c r="C208" s="51"/>
      <c r="D208" s="51"/>
    </row>
    <row r="209" spans="3:4" ht="15.75">
      <c r="C209" s="51"/>
      <c r="D209" s="51"/>
    </row>
    <row r="210" spans="3:4" ht="15.75">
      <c r="C210" s="51"/>
      <c r="D210" s="51"/>
    </row>
    <row r="211" spans="3:4" ht="15.75">
      <c r="C211" s="51"/>
      <c r="D211" s="51"/>
    </row>
    <row r="212" spans="3:4" ht="15.75">
      <c r="C212" s="51"/>
      <c r="D212" s="51"/>
    </row>
    <row r="213" spans="3:4" ht="15.75">
      <c r="C213" s="51"/>
      <c r="D213" s="51"/>
    </row>
    <row r="214" spans="3:4" ht="15.75">
      <c r="C214" s="51"/>
      <c r="D214" s="51"/>
    </row>
    <row r="215" spans="3:4" ht="15.75">
      <c r="C215" s="51"/>
      <c r="D215" s="51"/>
    </row>
    <row r="216" spans="3:4" ht="15.75">
      <c r="C216" s="51"/>
      <c r="D216" s="51"/>
    </row>
    <row r="217" spans="3:4" ht="15.75">
      <c r="C217" s="51"/>
      <c r="D217" s="51"/>
    </row>
    <row r="218" spans="3:4" ht="15.75">
      <c r="C218" s="51"/>
      <c r="D218" s="51"/>
    </row>
    <row r="219" spans="3:4" ht="15.75">
      <c r="C219" s="51"/>
      <c r="D219" s="51"/>
    </row>
    <row r="220" spans="3:4" ht="15.75">
      <c r="C220" s="51"/>
      <c r="D220" s="51"/>
    </row>
    <row r="221" spans="3:4" ht="15.75">
      <c r="C221" s="51"/>
      <c r="D221" s="51"/>
    </row>
    <row r="222" spans="3:4" ht="15.75">
      <c r="C222" s="51"/>
      <c r="D222" s="51"/>
    </row>
    <row r="223" spans="3:4" ht="15.75">
      <c r="C223" s="51"/>
      <c r="D223" s="51"/>
    </row>
    <row r="224" spans="3:4" ht="15.75">
      <c r="C224" s="51"/>
      <c r="D224" s="51"/>
    </row>
    <row r="225" spans="3:4" ht="15.75">
      <c r="C225" s="51"/>
      <c r="D225" s="51"/>
    </row>
    <row r="226" spans="3:4" ht="15.75">
      <c r="C226" s="51"/>
      <c r="D226" s="51"/>
    </row>
    <row r="227" spans="3:4" ht="15.75">
      <c r="C227" s="51"/>
      <c r="D227" s="51"/>
    </row>
    <row r="228" spans="3:4" ht="15.75">
      <c r="C228" s="51"/>
      <c r="D228" s="51"/>
    </row>
    <row r="229" spans="3:4" ht="15.75">
      <c r="C229" s="51"/>
      <c r="D229" s="51"/>
    </row>
    <row r="230" spans="3:4" ht="15.75">
      <c r="C230" s="51"/>
      <c r="D230" s="51"/>
    </row>
    <row r="231" spans="3:4" ht="15.75">
      <c r="C231" s="51"/>
      <c r="D231" s="51"/>
    </row>
    <row r="232" spans="3:4" ht="15.75">
      <c r="C232" s="51"/>
      <c r="D232" s="51"/>
    </row>
    <row r="233" spans="3:4" ht="15.75">
      <c r="C233" s="51"/>
      <c r="D233" s="51"/>
    </row>
    <row r="234" spans="3:4" ht="15.75">
      <c r="C234" s="51"/>
      <c r="D234" s="51"/>
    </row>
    <row r="235" spans="3:4" ht="15.75">
      <c r="C235" s="51"/>
      <c r="D235" s="51"/>
    </row>
    <row r="236" spans="3:4" ht="15.75">
      <c r="C236" s="51"/>
      <c r="D236" s="51"/>
    </row>
    <row r="237" spans="3:4" ht="15.75">
      <c r="C237" s="51"/>
      <c r="D237" s="51"/>
    </row>
    <row r="238" spans="3:4" ht="15.75">
      <c r="C238" s="51"/>
      <c r="D238" s="51"/>
    </row>
    <row r="239" spans="3:4" ht="15.75">
      <c r="C239" s="51"/>
      <c r="D239" s="51"/>
    </row>
    <row r="240" spans="3:4" ht="15.75">
      <c r="C240" s="51"/>
      <c r="D240" s="51"/>
    </row>
    <row r="241" spans="3:4" ht="15.75">
      <c r="C241" s="51"/>
      <c r="D241" s="51"/>
    </row>
    <row r="242" spans="3:4" ht="15.75">
      <c r="C242" s="51"/>
      <c r="D242" s="51"/>
    </row>
    <row r="243" spans="3:4" ht="15.75">
      <c r="C243" s="51"/>
      <c r="D243" s="51"/>
    </row>
    <row r="244" spans="3:4" ht="15.75">
      <c r="C244" s="51"/>
      <c r="D244" s="51"/>
    </row>
    <row r="245" spans="3:4" ht="15.75">
      <c r="C245" s="51"/>
      <c r="D245" s="51"/>
    </row>
    <row r="246" spans="3:4" ht="15.75">
      <c r="C246" s="51"/>
      <c r="D246" s="51"/>
    </row>
    <row r="247" spans="3:4" ht="15.75">
      <c r="C247" s="51"/>
      <c r="D247" s="51"/>
    </row>
    <row r="248" spans="3:4" ht="15.75">
      <c r="C248" s="51"/>
      <c r="D248" s="51"/>
    </row>
    <row r="249" spans="3:4" ht="15.75">
      <c r="C249" s="51"/>
      <c r="D249" s="51"/>
    </row>
    <row r="250" spans="3:4" ht="15.75">
      <c r="C250" s="51"/>
      <c r="D250" s="51"/>
    </row>
    <row r="251" spans="3:4" ht="15.75">
      <c r="C251" s="51"/>
      <c r="D251" s="51"/>
    </row>
    <row r="252" spans="3:4" ht="15.75">
      <c r="C252" s="51"/>
      <c r="D252" s="51"/>
    </row>
    <row r="253" spans="3:4" ht="15.75">
      <c r="C253" s="51"/>
      <c r="D253" s="51"/>
    </row>
    <row r="254" spans="3:4" ht="15.75">
      <c r="C254" s="51"/>
      <c r="D254" s="51"/>
    </row>
    <row r="255" spans="3:4" ht="15.75">
      <c r="C255" s="51"/>
      <c r="D255" s="51"/>
    </row>
    <row r="256" spans="3:4" ht="15.75">
      <c r="C256" s="51"/>
      <c r="D256" s="51"/>
    </row>
    <row r="257" spans="3:4" ht="15.75">
      <c r="C257" s="51"/>
      <c r="D257" s="51"/>
    </row>
    <row r="258" spans="3:4" ht="15.75">
      <c r="C258" s="51"/>
      <c r="D258" s="51"/>
    </row>
    <row r="259" spans="3:4" ht="15.75">
      <c r="C259" s="51"/>
      <c r="D259" s="51"/>
    </row>
    <row r="260" spans="3:4" ht="15.75">
      <c r="C260" s="51"/>
      <c r="D260" s="51"/>
    </row>
    <row r="261" spans="3:4" ht="15.75">
      <c r="C261" s="51"/>
      <c r="D261" s="51"/>
    </row>
    <row r="262" spans="3:4" ht="15.75">
      <c r="C262" s="51"/>
      <c r="D262" s="51"/>
    </row>
    <row r="263" spans="3:4" ht="15.75">
      <c r="C263" s="51"/>
      <c r="D263" s="51"/>
    </row>
    <row r="264" spans="3:4" ht="15.75">
      <c r="C264" s="51"/>
      <c r="D264" s="51"/>
    </row>
    <row r="265" spans="3:4" ht="15.75">
      <c r="C265" s="51"/>
      <c r="D265" s="51"/>
    </row>
    <row r="266" spans="3:4" ht="15.75">
      <c r="C266" s="51"/>
      <c r="D266" s="51"/>
    </row>
    <row r="267" spans="3:4" ht="15.75">
      <c r="C267" s="51"/>
      <c r="D267" s="51"/>
    </row>
    <row r="268" spans="3:4" ht="15.75">
      <c r="C268" s="51"/>
      <c r="D268" s="51"/>
    </row>
    <row r="269" spans="3:4" ht="15.75">
      <c r="C269" s="51"/>
      <c r="D269" s="51"/>
    </row>
    <row r="270" spans="3:4" ht="15.75">
      <c r="C270" s="51"/>
      <c r="D270" s="51"/>
    </row>
    <row r="271" spans="3:4" ht="15.75">
      <c r="C271" s="51"/>
      <c r="D271" s="51"/>
    </row>
    <row r="272" spans="3:4" ht="15.75">
      <c r="C272" s="51"/>
      <c r="D272" s="51"/>
    </row>
    <row r="273" spans="3:4" ht="15.75">
      <c r="C273" s="51"/>
      <c r="D273" s="51"/>
    </row>
    <row r="274" spans="3:4" ht="15.75">
      <c r="C274" s="51"/>
      <c r="D274" s="51"/>
    </row>
    <row r="275" spans="3:4" ht="15.75">
      <c r="C275" s="51"/>
      <c r="D275" s="51"/>
    </row>
    <row r="276" spans="3:4" ht="15.75">
      <c r="C276" s="51"/>
      <c r="D276" s="51"/>
    </row>
    <row r="277" spans="3:4" ht="15.75">
      <c r="C277" s="51"/>
      <c r="D277" s="51"/>
    </row>
    <row r="278" spans="3:4" ht="15.75">
      <c r="C278" s="51"/>
      <c r="D278" s="51"/>
    </row>
    <row r="279" spans="3:4" ht="15.75">
      <c r="C279" s="51"/>
      <c r="D279" s="51"/>
    </row>
    <row r="280" spans="3:4" ht="15.75">
      <c r="C280" s="51"/>
      <c r="D280" s="51"/>
    </row>
    <row r="281" spans="3:4" ht="15.75">
      <c r="C281" s="51"/>
      <c r="D281" s="51"/>
    </row>
    <row r="282" spans="3:4" ht="15.75">
      <c r="C282" s="51"/>
      <c r="D282" s="51"/>
    </row>
    <row r="283" spans="3:4" ht="15.75">
      <c r="C283" s="51"/>
      <c r="D283" s="51"/>
    </row>
    <row r="284" spans="3:4" ht="15.75">
      <c r="C284" s="51"/>
      <c r="D284" s="51"/>
    </row>
    <row r="285" spans="3:4" ht="15.75">
      <c r="C285" s="51"/>
      <c r="D285" s="51"/>
    </row>
    <row r="286" spans="3:4" ht="15.75">
      <c r="C286" s="51"/>
      <c r="D286" s="51"/>
    </row>
    <row r="287" spans="3:4" ht="15.75">
      <c r="C287" s="51"/>
      <c r="D287" s="51"/>
    </row>
    <row r="288" spans="3:4" ht="15.75">
      <c r="C288" s="51"/>
      <c r="D288" s="51"/>
    </row>
    <row r="289" spans="3:4" ht="15.75">
      <c r="C289" s="51"/>
      <c r="D289" s="51"/>
    </row>
    <row r="290" spans="3:4" ht="15.75">
      <c r="C290" s="51"/>
      <c r="D290" s="51"/>
    </row>
    <row r="291" spans="3:4" ht="15.75">
      <c r="C291" s="51"/>
      <c r="D291" s="51"/>
    </row>
    <row r="292" spans="3:4" ht="15.75">
      <c r="C292" s="51"/>
      <c r="D292" s="51"/>
    </row>
    <row r="293" spans="3:4" ht="15.75">
      <c r="C293" s="51"/>
      <c r="D293" s="51"/>
    </row>
    <row r="294" spans="3:4" ht="15.75">
      <c r="C294" s="51"/>
      <c r="D294" s="51"/>
    </row>
    <row r="295" spans="3:4" ht="15.75">
      <c r="C295" s="51"/>
      <c r="D295" s="51"/>
    </row>
    <row r="296" spans="3:4" ht="15.75">
      <c r="C296" s="51"/>
      <c r="D296" s="51"/>
    </row>
    <row r="297" spans="3:4" ht="15.75">
      <c r="C297" s="51"/>
      <c r="D297" s="51"/>
    </row>
    <row r="298" spans="3:4" ht="15.75">
      <c r="C298" s="51"/>
      <c r="D298" s="51"/>
    </row>
    <row r="299" spans="3:4" ht="15.75">
      <c r="C299" s="51"/>
      <c r="D299" s="51"/>
    </row>
    <row r="300" spans="3:4" ht="15.75">
      <c r="C300" s="51"/>
      <c r="D300" s="51"/>
    </row>
    <row r="301" spans="3:4" ht="15.75">
      <c r="C301" s="51"/>
      <c r="D301" s="51"/>
    </row>
    <row r="302" spans="3:4" ht="15.75">
      <c r="C302" s="51"/>
      <c r="D302" s="51"/>
    </row>
    <row r="303" spans="3:4" ht="15.75">
      <c r="C303" s="51"/>
      <c r="D303" s="51"/>
    </row>
    <row r="304" spans="3:4" ht="15.75">
      <c r="C304" s="51"/>
      <c r="D304" s="51"/>
    </row>
    <row r="305" spans="3:4" ht="15.75">
      <c r="C305" s="51"/>
      <c r="D305" s="51"/>
    </row>
    <row r="306" spans="3:4" ht="15.75">
      <c r="C306" s="51"/>
      <c r="D306" s="51"/>
    </row>
    <row r="307" spans="3:4" ht="15.75">
      <c r="C307" s="51"/>
      <c r="D307" s="51"/>
    </row>
    <row r="308" spans="3:4" ht="15.75">
      <c r="C308" s="51"/>
      <c r="D308" s="51"/>
    </row>
    <row r="309" spans="3:4" ht="15.75">
      <c r="C309" s="51"/>
      <c r="D309" s="51"/>
    </row>
    <row r="310" spans="3:4" ht="15.75">
      <c r="C310" s="51"/>
      <c r="D310" s="51"/>
    </row>
    <row r="311" spans="3:4" ht="15.75">
      <c r="C311" s="51"/>
      <c r="D311" s="51"/>
    </row>
    <row r="312" spans="3:4" ht="15.75">
      <c r="C312" s="51"/>
      <c r="D312" s="51"/>
    </row>
    <row r="313" spans="3:4" ht="15.75">
      <c r="C313" s="51"/>
      <c r="D313" s="51"/>
    </row>
    <row r="314" spans="3:4" ht="15.75">
      <c r="C314" s="51"/>
      <c r="D314" s="51"/>
    </row>
    <row r="315" spans="3:4" ht="15.75">
      <c r="C315" s="51"/>
      <c r="D315" s="51"/>
    </row>
    <row r="316" spans="3:4" ht="15.75">
      <c r="C316" s="51"/>
      <c r="D316" s="51"/>
    </row>
    <row r="317" spans="3:4" ht="15.75">
      <c r="C317" s="51"/>
      <c r="D317" s="51"/>
    </row>
    <row r="318" spans="3:4" ht="15.75">
      <c r="C318" s="51"/>
      <c r="D318" s="51"/>
    </row>
    <row r="319" spans="3:4" ht="15.75">
      <c r="C319" s="51"/>
      <c r="D319" s="51"/>
    </row>
    <row r="320" spans="3:4" ht="15.75">
      <c r="C320" s="51"/>
      <c r="D320" s="51"/>
    </row>
    <row r="321" spans="3:4" ht="15.75">
      <c r="C321" s="51"/>
      <c r="D321" s="51"/>
    </row>
    <row r="322" spans="3:4" ht="15.75">
      <c r="C322" s="51"/>
      <c r="D322" s="51"/>
    </row>
    <row r="323" spans="3:4" ht="15.75">
      <c r="C323" s="51"/>
      <c r="D323" s="51"/>
    </row>
    <row r="324" spans="3:4" ht="15.75">
      <c r="C324" s="51"/>
      <c r="D324" s="51"/>
    </row>
    <row r="325" spans="3:4" ht="15.75">
      <c r="C325" s="51"/>
      <c r="D325" s="51"/>
    </row>
    <row r="326" spans="3:4" ht="15.75">
      <c r="C326" s="51"/>
      <c r="D326" s="51"/>
    </row>
    <row r="327" spans="3:4" ht="15.75">
      <c r="C327" s="51"/>
      <c r="D327" s="51"/>
    </row>
    <row r="328" spans="3:4" ht="15.75">
      <c r="C328" s="51"/>
      <c r="D328" s="51"/>
    </row>
    <row r="329" spans="3:4" ht="15.75">
      <c r="C329" s="51"/>
      <c r="D329" s="51"/>
    </row>
    <row r="330" spans="3:4" ht="15.75">
      <c r="C330" s="51"/>
      <c r="D330" s="51"/>
    </row>
    <row r="331" spans="3:4" ht="15.75">
      <c r="C331" s="51"/>
      <c r="D331" s="51"/>
    </row>
    <row r="332" spans="3:4" ht="15.75">
      <c r="C332" s="51"/>
      <c r="D332" s="51"/>
    </row>
    <row r="333" spans="3:4" ht="15.75">
      <c r="C333" s="51"/>
      <c r="D333" s="51"/>
    </row>
    <row r="334" spans="3:4" ht="15.75">
      <c r="C334" s="51"/>
      <c r="D334" s="51"/>
    </row>
    <row r="335" spans="3:4" ht="15.75">
      <c r="C335" s="51"/>
      <c r="D335" s="51"/>
    </row>
    <row r="336" spans="3:4" ht="15.75">
      <c r="C336" s="51"/>
      <c r="D336" s="51"/>
    </row>
    <row r="337" spans="3:4" ht="15.75">
      <c r="C337" s="51"/>
      <c r="D337" s="51"/>
    </row>
    <row r="338" spans="3:4" ht="15.75">
      <c r="C338" s="51"/>
      <c r="D338" s="51"/>
    </row>
    <row r="339" spans="3:4" ht="15.75">
      <c r="C339" s="51"/>
      <c r="D339" s="51"/>
    </row>
    <row r="340" spans="3:4" ht="15.75">
      <c r="C340" s="51"/>
      <c r="D340" s="51"/>
    </row>
    <row r="341" spans="3:4" ht="15.75">
      <c r="C341" s="51"/>
      <c r="D341" s="51"/>
    </row>
    <row r="342" spans="3:4" ht="15.75">
      <c r="C342" s="51"/>
      <c r="D342" s="51"/>
    </row>
    <row r="343" spans="3:4" ht="15.75">
      <c r="C343" s="51"/>
      <c r="D343" s="51"/>
    </row>
    <row r="344" spans="3:4" ht="15.75">
      <c r="C344" s="51"/>
      <c r="D344" s="51"/>
    </row>
    <row r="345" spans="3:4" ht="15.75">
      <c r="C345" s="51"/>
      <c r="D345" s="51"/>
    </row>
    <row r="346" spans="3:4" ht="15.75">
      <c r="C346" s="51"/>
      <c r="D346" s="51"/>
    </row>
    <row r="347" spans="3:4" ht="15.75">
      <c r="C347" s="51"/>
      <c r="D347" s="51"/>
    </row>
    <row r="348" spans="3:4" ht="15.75">
      <c r="C348" s="51"/>
      <c r="D348" s="51"/>
    </row>
    <row r="349" spans="3:4" ht="15.75">
      <c r="C349" s="51"/>
      <c r="D349" s="51"/>
    </row>
    <row r="350" spans="3:4" ht="15.75">
      <c r="C350" s="51"/>
      <c r="D350" s="51"/>
    </row>
    <row r="351" spans="3:4" ht="15.75">
      <c r="C351" s="51"/>
      <c r="D351" s="51"/>
    </row>
    <row r="352" spans="3:4" ht="15.75">
      <c r="C352" s="51"/>
      <c r="D352" s="51"/>
    </row>
    <row r="353" spans="3:4" ht="15.75">
      <c r="C353" s="51"/>
      <c r="D353" s="51"/>
    </row>
    <row r="354" spans="3:4" ht="15.75">
      <c r="C354" s="51"/>
      <c r="D354" s="51"/>
    </row>
    <row r="355" spans="3:4" ht="15.75">
      <c r="C355" s="51"/>
      <c r="D355" s="51"/>
    </row>
    <row r="356" spans="3:4" ht="15.75">
      <c r="C356" s="51"/>
      <c r="D356" s="51"/>
    </row>
    <row r="357" spans="3:4" ht="15.75">
      <c r="C357" s="51"/>
      <c r="D357" s="51"/>
    </row>
    <row r="358" spans="3:4" ht="15.75">
      <c r="C358" s="51"/>
      <c r="D358" s="51"/>
    </row>
    <row r="359" spans="3:4" ht="15.75">
      <c r="C359" s="51"/>
      <c r="D359" s="51"/>
    </row>
    <row r="360" spans="3:4" ht="15.75">
      <c r="C360" s="51"/>
      <c r="D360" s="51"/>
    </row>
    <row r="361" spans="3:4" ht="15.75">
      <c r="C361" s="51"/>
      <c r="D361" s="51"/>
    </row>
    <row r="362" spans="3:4" ht="15.75">
      <c r="C362" s="51"/>
      <c r="D362" s="51"/>
    </row>
    <row r="363" spans="3:4" ht="15.75">
      <c r="C363" s="51"/>
      <c r="D363" s="51"/>
    </row>
    <row r="364" spans="3:4" ht="15.75">
      <c r="C364" s="51"/>
      <c r="D364" s="51"/>
    </row>
    <row r="365" spans="3:4" ht="15.75">
      <c r="C365" s="51"/>
      <c r="D365" s="51"/>
    </row>
    <row r="366" spans="3:4" ht="15.75">
      <c r="C366" s="51"/>
      <c r="D366" s="51"/>
    </row>
    <row r="367" spans="3:4" ht="15.75">
      <c r="C367" s="51"/>
      <c r="D367" s="51"/>
    </row>
    <row r="368" spans="3:4" ht="15.75">
      <c r="C368" s="51"/>
      <c r="D368" s="51"/>
    </row>
    <row r="369" spans="3:4" ht="15.75">
      <c r="C369" s="51"/>
      <c r="D369" s="51"/>
    </row>
    <row r="370" spans="3:4" ht="15.75">
      <c r="C370" s="51"/>
      <c r="D370" s="51"/>
    </row>
    <row r="371" spans="3:4" ht="15.75">
      <c r="C371" s="51"/>
      <c r="D371" s="51"/>
    </row>
    <row r="372" spans="3:4" ht="15.75">
      <c r="C372" s="51"/>
      <c r="D372" s="51"/>
    </row>
    <row r="373" spans="3:4" ht="15.75">
      <c r="C373" s="51"/>
      <c r="D373" s="51"/>
    </row>
    <row r="374" spans="3:4" ht="15.75">
      <c r="C374" s="51"/>
      <c r="D374" s="51"/>
    </row>
    <row r="375" spans="3:4" ht="15.75">
      <c r="C375" s="51"/>
      <c r="D375" s="51"/>
    </row>
    <row r="376" spans="3:4" ht="15.75">
      <c r="C376" s="51"/>
      <c r="D376" s="51"/>
    </row>
    <row r="377" spans="3:4" ht="15.75">
      <c r="C377" s="51"/>
      <c r="D377" s="51"/>
    </row>
    <row r="378" spans="3:4" ht="15.75">
      <c r="C378" s="51"/>
      <c r="D378" s="51"/>
    </row>
    <row r="379" spans="3:4" ht="15.75">
      <c r="C379" s="51"/>
      <c r="D379" s="51"/>
    </row>
    <row r="380" spans="3:4" ht="15.75">
      <c r="C380" s="51"/>
      <c r="D380" s="51"/>
    </row>
    <row r="381" spans="3:4" ht="15.75">
      <c r="C381" s="51"/>
      <c r="D381" s="51"/>
    </row>
    <row r="382" spans="3:4" ht="15.75">
      <c r="C382" s="51"/>
      <c r="D382" s="51"/>
    </row>
    <row r="383" spans="3:4" ht="15.75">
      <c r="C383" s="51"/>
      <c r="D383" s="51"/>
    </row>
    <row r="384" spans="3:4" ht="15.75">
      <c r="C384" s="51"/>
      <c r="D384" s="51"/>
    </row>
    <row r="385" spans="3:4" ht="15.75">
      <c r="C385" s="51"/>
      <c r="D385" s="51"/>
    </row>
    <row r="386" spans="3:4" ht="15.75">
      <c r="C386" s="51"/>
      <c r="D386" s="51"/>
    </row>
    <row r="387" spans="3:4" ht="15.75">
      <c r="C387" s="51"/>
      <c r="D387" s="51"/>
    </row>
    <row r="388" spans="3:4" ht="15.75">
      <c r="C388" s="51"/>
      <c r="D388" s="51"/>
    </row>
    <row r="389" spans="3:4" ht="15.75">
      <c r="C389" s="51"/>
      <c r="D389" s="51"/>
    </row>
    <row r="390" spans="3:4" ht="15.75">
      <c r="C390" s="51"/>
      <c r="D390" s="51"/>
    </row>
    <row r="391" spans="3:4" ht="15.75">
      <c r="C391" s="51"/>
      <c r="D391" s="51"/>
    </row>
    <row r="392" spans="3:4" ht="15.75">
      <c r="C392" s="51"/>
      <c r="D392" s="51"/>
    </row>
    <row r="393" spans="3:4" ht="15.75">
      <c r="C393" s="51"/>
      <c r="D393" s="51"/>
    </row>
    <row r="394" spans="3:4" ht="15.75">
      <c r="C394" s="51"/>
      <c r="D394" s="51"/>
    </row>
    <row r="395" spans="3:4" ht="15.75">
      <c r="C395" s="51"/>
      <c r="D395" s="51"/>
    </row>
    <row r="396" spans="3:4" ht="15.75">
      <c r="C396" s="51"/>
      <c r="D396" s="51"/>
    </row>
    <row r="397" spans="3:4" ht="15.75">
      <c r="C397" s="51"/>
      <c r="D397" s="51"/>
    </row>
    <row r="398" spans="3:4" ht="15.75">
      <c r="C398" s="51"/>
      <c r="D398" s="51"/>
    </row>
    <row r="399" spans="3:4" ht="15.75">
      <c r="C399" s="51"/>
      <c r="D399" s="51"/>
    </row>
    <row r="400" spans="3:4" ht="15.75">
      <c r="C400" s="51"/>
      <c r="D400" s="51"/>
    </row>
    <row r="401" spans="3:4" ht="15.75">
      <c r="C401" s="51"/>
      <c r="D401" s="51"/>
    </row>
    <row r="402" spans="3:4" ht="15.75">
      <c r="C402" s="51"/>
      <c r="D402" s="51"/>
    </row>
    <row r="403" spans="3:4" ht="15.75">
      <c r="C403" s="51"/>
      <c r="D403" s="51"/>
    </row>
    <row r="404" spans="3:4" ht="15.75">
      <c r="C404" s="51"/>
      <c r="D404" s="51"/>
    </row>
    <row r="405" spans="3:4" ht="15.75">
      <c r="C405" s="51"/>
      <c r="D405" s="51"/>
    </row>
    <row r="406" spans="3:4" ht="15.75">
      <c r="C406" s="51"/>
      <c r="D406" s="51"/>
    </row>
    <row r="407" spans="3:4" ht="15.75">
      <c r="C407" s="51"/>
      <c r="D407" s="51"/>
    </row>
    <row r="408" spans="3:4" ht="15.75">
      <c r="C408" s="51"/>
      <c r="D408" s="51"/>
    </row>
    <row r="409" spans="3:4" ht="15.75">
      <c r="C409" s="51"/>
      <c r="D409" s="51"/>
    </row>
    <row r="410" spans="3:4" ht="15.75">
      <c r="C410" s="51"/>
      <c r="D410" s="51"/>
    </row>
    <row r="411" spans="3:4" ht="15.75">
      <c r="C411" s="51"/>
      <c r="D411" s="51"/>
    </row>
    <row r="412" spans="3:4" ht="15.75">
      <c r="C412" s="51"/>
      <c r="D412" s="51"/>
    </row>
    <row r="413" spans="3:4" ht="15.75">
      <c r="C413" s="51"/>
      <c r="D413" s="51"/>
    </row>
    <row r="414" spans="3:4" ht="15.75">
      <c r="C414" s="51"/>
      <c r="D414" s="51"/>
    </row>
    <row r="415" spans="3:4" ht="15.75">
      <c r="C415" s="51"/>
      <c r="D415" s="51"/>
    </row>
    <row r="416" spans="3:4" ht="15.75">
      <c r="C416" s="51"/>
      <c r="D416" s="51"/>
    </row>
    <row r="417" spans="3:4" ht="15.75">
      <c r="C417" s="51"/>
      <c r="D417" s="51"/>
    </row>
    <row r="418" spans="3:4" ht="15.75">
      <c r="C418" s="51"/>
      <c r="D418" s="51"/>
    </row>
    <row r="419" spans="3:4" ht="15.75">
      <c r="C419" s="51"/>
      <c r="D419" s="51"/>
    </row>
    <row r="420" spans="3:4" ht="15.75">
      <c r="C420" s="51"/>
      <c r="D420" s="51"/>
    </row>
    <row r="421" spans="3:4" ht="15.75">
      <c r="C421" s="51"/>
      <c r="D421" s="51"/>
    </row>
    <row r="422" spans="3:4" ht="15.75">
      <c r="C422" s="51"/>
      <c r="D422" s="51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1">
      <pane xSplit="1" ySplit="7" topLeftCell="B8" activePane="bottomRight" state="frozen"/>
      <selection pane="topLeft" activeCell="I7" sqref="I7"/>
      <selection pane="topRight" activeCell="I7" sqref="I7"/>
      <selection pane="bottomLeft" activeCell="I7" sqref="I7"/>
      <selection pane="bottomRight" activeCell="D42" sqref="D42"/>
    </sheetView>
  </sheetViews>
  <sheetFormatPr defaultColWidth="9.33203125" defaultRowHeight="12.75"/>
  <cols>
    <col min="1" max="1" width="27.5" style="58" customWidth="1"/>
    <col min="2" max="10" width="12" style="58" customWidth="1"/>
    <col min="11" max="11" width="17.16015625" style="58" customWidth="1"/>
    <col min="12" max="14" width="11.16015625" style="58" customWidth="1"/>
    <col min="15" max="15" width="15.33203125" style="58" customWidth="1"/>
    <col min="16" max="16384" width="12" style="58" customWidth="1"/>
  </cols>
  <sheetData>
    <row r="1" spans="1:7" ht="15.75">
      <c r="A1" s="145" t="s">
        <v>66</v>
      </c>
      <c r="B1" s="145"/>
      <c r="C1" s="145"/>
      <c r="D1" s="145"/>
      <c r="E1" s="145"/>
      <c r="F1" s="145"/>
      <c r="G1" s="145"/>
    </row>
    <row r="2" spans="1:7" ht="15.75">
      <c r="A2" s="145" t="s">
        <v>80</v>
      </c>
      <c r="B2" s="145"/>
      <c r="C2" s="145"/>
      <c r="D2" s="145"/>
      <c r="E2" s="145"/>
      <c r="F2" s="145"/>
      <c r="G2" s="145"/>
    </row>
    <row r="3" spans="1:7" ht="21.75" customHeight="1">
      <c r="A3" s="146" t="s">
        <v>93</v>
      </c>
      <c r="B3" s="147"/>
      <c r="C3" s="147"/>
      <c r="D3" s="147"/>
      <c r="E3" s="147"/>
      <c r="F3" s="147"/>
      <c r="G3" s="147"/>
    </row>
    <row r="4" spans="1:7" ht="24" customHeight="1">
      <c r="A4" s="59"/>
      <c r="B4" s="148" t="s">
        <v>67</v>
      </c>
      <c r="C4" s="151" t="s">
        <v>68</v>
      </c>
      <c r="D4" s="152"/>
      <c r="E4" s="148" t="s">
        <v>69</v>
      </c>
      <c r="F4" s="148" t="s">
        <v>70</v>
      </c>
      <c r="G4" s="148" t="s">
        <v>71</v>
      </c>
    </row>
    <row r="5" spans="1:7" ht="24" customHeight="1">
      <c r="A5" s="60" t="s">
        <v>34</v>
      </c>
      <c r="B5" s="149"/>
      <c r="C5" s="52" t="s">
        <v>72</v>
      </c>
      <c r="D5" s="53" t="s">
        <v>73</v>
      </c>
      <c r="E5" s="149"/>
      <c r="F5" s="149"/>
      <c r="G5" s="149"/>
    </row>
    <row r="6" spans="1:7" ht="24" customHeight="1">
      <c r="A6" s="61"/>
      <c r="B6" s="150"/>
      <c r="C6" s="153" t="s">
        <v>74</v>
      </c>
      <c r="D6" s="154"/>
      <c r="E6" s="150"/>
      <c r="F6" s="150"/>
      <c r="G6" s="150"/>
    </row>
    <row r="7" spans="1:7" ht="18.75" customHeight="1">
      <c r="A7" s="155" t="s">
        <v>17</v>
      </c>
      <c r="B7" s="156"/>
      <c r="C7" s="156"/>
      <c r="D7" s="156"/>
      <c r="E7" s="156"/>
      <c r="F7" s="156"/>
      <c r="G7" s="157"/>
    </row>
    <row r="8" spans="1:9" s="66" customFormat="1" ht="15.75">
      <c r="A8" s="67" t="s">
        <v>2</v>
      </c>
      <c r="B8" s="20">
        <f>'[5]ZAROALL'!L77</f>
        <v>361</v>
      </c>
      <c r="C8" s="20">
        <f>'[4]Munka1'!L180</f>
        <v>83</v>
      </c>
      <c r="D8" s="20">
        <f>'[4]Munka1'!M180</f>
        <v>442</v>
      </c>
      <c r="E8" s="20">
        <f>SUM(B8:D8)</f>
        <v>886</v>
      </c>
      <c r="F8" s="20">
        <f>E8-G8</f>
        <v>650</v>
      </c>
      <c r="G8" s="20">
        <f>'[5]ZAROALL'!M77</f>
        <v>236</v>
      </c>
      <c r="H8" s="65"/>
      <c r="I8" s="65"/>
    </row>
    <row r="9" spans="1:7" s="66" customFormat="1" ht="15.75">
      <c r="A9" s="62" t="s">
        <v>3</v>
      </c>
      <c r="B9" s="56">
        <f>'[5]ZAROALL'!L78</f>
        <v>16</v>
      </c>
      <c r="C9" s="63">
        <f>'[4]Munka1'!L181</f>
        <v>5</v>
      </c>
      <c r="D9" s="64">
        <f>'[4]Munka1'!M181</f>
        <v>266</v>
      </c>
      <c r="E9" s="64">
        <f aca="true" t="shared" si="0" ref="E9:E40">SUM(B9:D9)</f>
        <v>287</v>
      </c>
      <c r="F9" s="64">
        <f aca="true" t="shared" si="1" ref="F9:F22">E9-G9</f>
        <v>135</v>
      </c>
      <c r="G9" s="56">
        <f>'[5]ZAROALL'!M78</f>
        <v>152</v>
      </c>
    </row>
    <row r="10" spans="1:7" s="66" customFormat="1" ht="15.75">
      <c r="A10" s="67" t="s">
        <v>4</v>
      </c>
      <c r="B10" s="20">
        <f>'[5]ZAROALL'!L79</f>
        <v>447</v>
      </c>
      <c r="C10" s="68">
        <f>'[4]Munka1'!L182</f>
        <v>33</v>
      </c>
      <c r="D10" s="69">
        <f>'[4]Munka1'!M182</f>
        <v>296</v>
      </c>
      <c r="E10" s="69">
        <f t="shared" si="0"/>
        <v>776</v>
      </c>
      <c r="F10" s="69">
        <f t="shared" si="1"/>
        <v>362</v>
      </c>
      <c r="G10" s="20">
        <f>'[5]ZAROALL'!M79</f>
        <v>414</v>
      </c>
    </row>
    <row r="11" spans="1:16" s="66" customFormat="1" ht="15.75">
      <c r="A11" s="62" t="s">
        <v>5</v>
      </c>
      <c r="B11" s="56">
        <f>'[5]ZAROALL'!L80</f>
        <v>35</v>
      </c>
      <c r="C11" s="63">
        <f>'[4]Munka1'!L183</f>
        <v>2</v>
      </c>
      <c r="D11" s="64">
        <f>'[4]Munka1'!M183</f>
        <v>85</v>
      </c>
      <c r="E11" s="64">
        <f t="shared" si="0"/>
        <v>122</v>
      </c>
      <c r="F11" s="64">
        <f t="shared" si="1"/>
        <v>117</v>
      </c>
      <c r="G11" s="56">
        <f>'[5]ZAROALL'!M80</f>
        <v>5</v>
      </c>
      <c r="P11" s="66">
        <v>2318</v>
      </c>
    </row>
    <row r="12" spans="1:7" s="66" customFormat="1" ht="15.75">
      <c r="A12" s="67" t="s">
        <v>6</v>
      </c>
      <c r="B12" s="20">
        <f>'[5]ZAROALL'!L81</f>
        <v>224</v>
      </c>
      <c r="C12" s="68">
        <f>'[4]Munka1'!L184</f>
        <v>2</v>
      </c>
      <c r="D12" s="69">
        <f>'[4]Munka1'!M184</f>
        <v>191</v>
      </c>
      <c r="E12" s="69">
        <f t="shared" si="0"/>
        <v>417</v>
      </c>
      <c r="F12" s="69">
        <f t="shared" si="1"/>
        <v>336</v>
      </c>
      <c r="G12" s="20">
        <f>'[5]ZAROALL'!M81</f>
        <v>81</v>
      </c>
    </row>
    <row r="13" spans="1:7" s="66" customFormat="1" ht="15.75">
      <c r="A13" s="62" t="s">
        <v>7</v>
      </c>
      <c r="B13" s="56">
        <f>'[5]ZAROALL'!L82</f>
        <v>148</v>
      </c>
      <c r="C13" s="63">
        <f>'[4]Munka1'!L185</f>
        <v>50</v>
      </c>
      <c r="D13" s="64">
        <f>'[4]Munka1'!M185</f>
        <v>508</v>
      </c>
      <c r="E13" s="64">
        <f t="shared" si="0"/>
        <v>706</v>
      </c>
      <c r="F13" s="64">
        <f t="shared" si="1"/>
        <v>414</v>
      </c>
      <c r="G13" s="56">
        <f>'[5]ZAROALL'!M82</f>
        <v>292</v>
      </c>
    </row>
    <row r="14" spans="1:7" s="66" customFormat="1" ht="15.75">
      <c r="A14" s="67" t="s">
        <v>8</v>
      </c>
      <c r="B14" s="20">
        <f>'[5]ZAROALL'!L83</f>
        <v>138</v>
      </c>
      <c r="C14" s="68">
        <f>'[4]Munka1'!L186</f>
        <v>18</v>
      </c>
      <c r="D14" s="69">
        <f>'[4]Munka1'!M186</f>
        <v>159</v>
      </c>
      <c r="E14" s="69">
        <f t="shared" si="0"/>
        <v>315</v>
      </c>
      <c r="F14" s="69">
        <f t="shared" si="1"/>
        <v>290</v>
      </c>
      <c r="G14" s="20">
        <f>'[5]ZAROALL'!M83</f>
        <v>25</v>
      </c>
    </row>
    <row r="15" spans="1:7" s="66" customFormat="1" ht="15.75">
      <c r="A15" s="62" t="s">
        <v>9</v>
      </c>
      <c r="B15" s="56">
        <f>'[5]ZAROALL'!L84</f>
        <v>73</v>
      </c>
      <c r="C15" s="63">
        <f>'[4]Munka1'!L187</f>
        <v>30</v>
      </c>
      <c r="D15" s="64">
        <f>'[4]Munka1'!M187</f>
        <v>328</v>
      </c>
      <c r="E15" s="64">
        <f t="shared" si="0"/>
        <v>431</v>
      </c>
      <c r="F15" s="64">
        <f t="shared" si="1"/>
        <v>364</v>
      </c>
      <c r="G15" s="56">
        <f>'[5]ZAROALL'!M84</f>
        <v>67</v>
      </c>
    </row>
    <row r="16" spans="1:7" s="66" customFormat="1" ht="15.75">
      <c r="A16" s="67" t="s">
        <v>10</v>
      </c>
      <c r="B16" s="20">
        <f>'[5]ZAROALL'!L85</f>
        <v>197</v>
      </c>
      <c r="C16" s="68">
        <f>'[4]Munka1'!L188</f>
        <v>20</v>
      </c>
      <c r="D16" s="69">
        <f>'[4]Munka1'!M188</f>
        <v>331</v>
      </c>
      <c r="E16" s="69">
        <f t="shared" si="0"/>
        <v>548</v>
      </c>
      <c r="F16" s="69">
        <f t="shared" si="1"/>
        <v>512</v>
      </c>
      <c r="G16" s="20">
        <f>'[5]ZAROALL'!M85</f>
        <v>36</v>
      </c>
    </row>
    <row r="17" spans="1:7" s="66" customFormat="1" ht="15.75">
      <c r="A17" s="62" t="s">
        <v>11</v>
      </c>
      <c r="B17" s="56">
        <f>'[5]ZAROALL'!L86</f>
        <v>194</v>
      </c>
      <c r="C17" s="63">
        <f>'[4]Munka1'!L189</f>
        <v>45</v>
      </c>
      <c r="D17" s="64">
        <f>'[4]Munka1'!M189</f>
        <v>145</v>
      </c>
      <c r="E17" s="64">
        <f t="shared" si="0"/>
        <v>384</v>
      </c>
      <c r="F17" s="64">
        <f t="shared" si="1"/>
        <v>261</v>
      </c>
      <c r="G17" s="56">
        <f>'[5]ZAROALL'!M86</f>
        <v>123</v>
      </c>
    </row>
    <row r="18" spans="1:7" s="66" customFormat="1" ht="15.75">
      <c r="A18" s="67" t="s">
        <v>12</v>
      </c>
      <c r="B18" s="20">
        <f>'[5]ZAROALL'!L87</f>
        <v>38</v>
      </c>
      <c r="C18" s="68">
        <f>'[4]Munka1'!L190</f>
        <v>1</v>
      </c>
      <c r="D18" s="69">
        <f>'[4]Munka1'!M190</f>
        <v>270</v>
      </c>
      <c r="E18" s="69">
        <f t="shared" si="0"/>
        <v>309</v>
      </c>
      <c r="F18" s="69">
        <f t="shared" si="1"/>
        <v>62</v>
      </c>
      <c r="G18" s="20">
        <f>'[5]ZAROALL'!M87</f>
        <v>247</v>
      </c>
    </row>
    <row r="19" spans="1:7" s="66" customFormat="1" ht="15.75">
      <c r="A19" s="62" t="s">
        <v>13</v>
      </c>
      <c r="B19" s="56">
        <f>'[5]ZAROALL'!L88</f>
        <v>6</v>
      </c>
      <c r="C19" s="63">
        <f>'[4]Munka1'!L191</f>
        <v>7</v>
      </c>
      <c r="D19" s="64">
        <f>'[4]Munka1'!M191</f>
        <v>114</v>
      </c>
      <c r="E19" s="64">
        <f t="shared" si="0"/>
        <v>127</v>
      </c>
      <c r="F19" s="64">
        <f t="shared" si="1"/>
        <v>46</v>
      </c>
      <c r="G19" s="56">
        <f>'[5]ZAROALL'!M88</f>
        <v>81</v>
      </c>
    </row>
    <row r="20" spans="1:7" s="66" customFormat="1" ht="15.75">
      <c r="A20" s="67" t="s">
        <v>14</v>
      </c>
      <c r="B20" s="20">
        <f>'[5]ZAROALL'!L89</f>
        <v>0</v>
      </c>
      <c r="C20" s="68">
        <f>'[4]Munka1'!L192</f>
        <v>0</v>
      </c>
      <c r="D20" s="69">
        <f>'[4]Munka1'!M192</f>
        <v>86</v>
      </c>
      <c r="E20" s="69">
        <f t="shared" si="0"/>
        <v>86</v>
      </c>
      <c r="F20" s="69">
        <f t="shared" si="1"/>
        <v>86</v>
      </c>
      <c r="G20" s="20">
        <f>'[5]ZAROALL'!M89</f>
        <v>0</v>
      </c>
    </row>
    <row r="21" spans="1:7" s="66" customFormat="1" ht="15.75">
      <c r="A21" s="62" t="s">
        <v>15</v>
      </c>
      <c r="B21" s="56">
        <f>'[5]ZAROALL'!L90</f>
        <v>25</v>
      </c>
      <c r="C21" s="63">
        <f>'[4]Munka1'!L193</f>
        <v>1</v>
      </c>
      <c r="D21" s="64">
        <f>'[4]Munka1'!M193</f>
        <v>79</v>
      </c>
      <c r="E21" s="64">
        <f t="shared" si="0"/>
        <v>105</v>
      </c>
      <c r="F21" s="64">
        <f t="shared" si="1"/>
        <v>95</v>
      </c>
      <c r="G21" s="56">
        <f>'[5]ZAROALL'!M90</f>
        <v>10</v>
      </c>
    </row>
    <row r="22" spans="1:7" s="66" customFormat="1" ht="15.75">
      <c r="A22" s="67" t="s">
        <v>16</v>
      </c>
      <c r="B22" s="20">
        <f>'[5]ZAROALL'!L91</f>
        <v>47</v>
      </c>
      <c r="C22" s="68">
        <f>'[4]Munka1'!L194</f>
        <v>1</v>
      </c>
      <c r="D22" s="69">
        <f>'[4]Munka1'!M194</f>
        <v>123</v>
      </c>
      <c r="E22" s="69">
        <f t="shared" si="0"/>
        <v>171</v>
      </c>
      <c r="F22" s="69">
        <f t="shared" si="1"/>
        <v>161</v>
      </c>
      <c r="G22" s="20">
        <f>'[5]ZAROALL'!M91</f>
        <v>10</v>
      </c>
    </row>
    <row r="23" spans="1:9" s="66" customFormat="1" ht="28.5">
      <c r="A23" s="70" t="s">
        <v>17</v>
      </c>
      <c r="B23" s="57">
        <f>SUM(B8:B22)</f>
        <v>1949</v>
      </c>
      <c r="C23" s="57">
        <f>SUM(C8:C22)</f>
        <v>298</v>
      </c>
      <c r="D23" s="57">
        <f>SUM(D8:D22)</f>
        <v>3423</v>
      </c>
      <c r="E23" s="57">
        <f t="shared" si="0"/>
        <v>5670</v>
      </c>
      <c r="F23" s="57">
        <f>SUM(F8:F22)</f>
        <v>3891</v>
      </c>
      <c r="G23" s="57">
        <f>SUM(G8:G22)</f>
        <v>1779</v>
      </c>
      <c r="I23" s="65"/>
    </row>
    <row r="24" spans="1:17" s="66" customFormat="1" ht="19.5" customHeight="1">
      <c r="A24" s="142" t="s">
        <v>24</v>
      </c>
      <c r="B24" s="143"/>
      <c r="C24" s="143"/>
      <c r="D24" s="143"/>
      <c r="E24" s="143"/>
      <c r="F24" s="143"/>
      <c r="G24" s="144"/>
      <c r="H24" s="65"/>
      <c r="I24" s="71"/>
      <c r="J24" s="71"/>
      <c r="K24" s="71"/>
      <c r="L24" s="71"/>
      <c r="O24"/>
      <c r="P24"/>
      <c r="Q24"/>
    </row>
    <row r="25" spans="1:7" s="66" customFormat="1" ht="15.75">
      <c r="A25" s="62" t="s">
        <v>18</v>
      </c>
      <c r="B25" s="56">
        <f>'[5]ZAROALL'!L94</f>
        <v>187</v>
      </c>
      <c r="C25" s="76">
        <f>'[4]Munka1'!L196</f>
        <v>64</v>
      </c>
      <c r="D25" s="76">
        <f>'[4]Munka1'!M196</f>
        <v>81</v>
      </c>
      <c r="E25" s="64">
        <f t="shared" si="0"/>
        <v>332</v>
      </c>
      <c r="F25" s="64">
        <f aca="true" t="shared" si="2" ref="F25:F30">E25-G25</f>
        <v>220</v>
      </c>
      <c r="G25" s="56">
        <f>'[5]ZAROALL'!M94</f>
        <v>112</v>
      </c>
    </row>
    <row r="26" spans="1:7" s="66" customFormat="1" ht="15.75">
      <c r="A26" s="19" t="s">
        <v>19</v>
      </c>
      <c r="B26" s="20">
        <f>'[5]ZAROALL'!L95</f>
        <v>440</v>
      </c>
      <c r="C26" s="68">
        <f>'[4]Munka1'!L197</f>
        <v>201</v>
      </c>
      <c r="D26" s="69">
        <f>'[4]Munka1'!M197</f>
        <v>48</v>
      </c>
      <c r="E26" s="69">
        <f t="shared" si="0"/>
        <v>689</v>
      </c>
      <c r="F26" s="69">
        <f t="shared" si="2"/>
        <v>478</v>
      </c>
      <c r="G26" s="20">
        <f>'[5]ZAROALL'!M95</f>
        <v>211</v>
      </c>
    </row>
    <row r="27" spans="1:7" s="66" customFormat="1" ht="15.75">
      <c r="A27" s="62" t="s">
        <v>20</v>
      </c>
      <c r="B27" s="56">
        <f>'[5]ZAROALL'!L96</f>
        <v>92</v>
      </c>
      <c r="C27" s="63">
        <f>'[4]Munka1'!L198</f>
        <v>24</v>
      </c>
      <c r="D27" s="64">
        <f>'[4]Munka1'!M198</f>
        <v>8</v>
      </c>
      <c r="E27" s="64">
        <f t="shared" si="0"/>
        <v>124</v>
      </c>
      <c r="F27" s="64">
        <f t="shared" si="2"/>
        <v>107</v>
      </c>
      <c r="G27" s="56">
        <f>'[5]ZAROALL'!M96</f>
        <v>17</v>
      </c>
    </row>
    <row r="28" spans="1:7" s="66" customFormat="1" ht="15.75">
      <c r="A28" s="19" t="s">
        <v>21</v>
      </c>
      <c r="B28" s="20">
        <f>'[5]ZAROALL'!L97</f>
        <v>8</v>
      </c>
      <c r="C28" s="68">
        <f>'[4]Munka1'!L199</f>
        <v>10</v>
      </c>
      <c r="D28" s="69">
        <f>'[4]Munka1'!M199</f>
        <v>133</v>
      </c>
      <c r="E28" s="69">
        <f t="shared" si="0"/>
        <v>151</v>
      </c>
      <c r="F28" s="69">
        <f t="shared" si="2"/>
        <v>128</v>
      </c>
      <c r="G28" s="20">
        <f>'[5]ZAROALL'!M97</f>
        <v>23</v>
      </c>
    </row>
    <row r="29" spans="1:7" s="66" customFormat="1" ht="15.75">
      <c r="A29" s="62" t="s">
        <v>22</v>
      </c>
      <c r="B29" s="56">
        <f>'[5]ZAROALL'!L98</f>
        <v>22</v>
      </c>
      <c r="C29" s="63">
        <f>'[4]Munka1'!L200</f>
        <v>25</v>
      </c>
      <c r="D29" s="64">
        <f>'[4]Munka1'!M200</f>
        <v>68</v>
      </c>
      <c r="E29" s="64">
        <f t="shared" si="0"/>
        <v>115</v>
      </c>
      <c r="F29" s="64">
        <f t="shared" si="2"/>
        <v>109</v>
      </c>
      <c r="G29" s="56">
        <f>'[5]ZAROALL'!M98</f>
        <v>6</v>
      </c>
    </row>
    <row r="30" spans="1:7" s="66" customFormat="1" ht="15.75">
      <c r="A30" s="19" t="s">
        <v>23</v>
      </c>
      <c r="B30" s="20">
        <f>'[5]ZAROALL'!L99</f>
        <v>0</v>
      </c>
      <c r="C30" s="68">
        <f>'[4]Munka1'!L201</f>
        <v>4</v>
      </c>
      <c r="D30" s="69">
        <f>'[4]Munka1'!M201</f>
        <v>8</v>
      </c>
      <c r="E30" s="69">
        <f t="shared" si="0"/>
        <v>12</v>
      </c>
      <c r="F30" s="69">
        <f t="shared" si="2"/>
        <v>10</v>
      </c>
      <c r="G30" s="20">
        <f>'[5]ZAROALL'!M99</f>
        <v>2</v>
      </c>
    </row>
    <row r="31" spans="1:7" s="66" customFormat="1" ht="15.75">
      <c r="A31" s="72" t="s">
        <v>24</v>
      </c>
      <c r="B31" s="73">
        <f>SUM(B25:B30)</f>
        <v>749</v>
      </c>
      <c r="C31" s="73">
        <f>SUM(C25:C30)</f>
        <v>328</v>
      </c>
      <c r="D31" s="73">
        <f>SUM(D25:D30)</f>
        <v>346</v>
      </c>
      <c r="E31" s="73">
        <f t="shared" si="0"/>
        <v>1423</v>
      </c>
      <c r="F31" s="73">
        <f>SUM(F25:F30)</f>
        <v>1052</v>
      </c>
      <c r="G31" s="73">
        <f>SUM(G25:G30)</f>
        <v>371</v>
      </c>
    </row>
    <row r="32" spans="1:10" s="66" customFormat="1" ht="15.75">
      <c r="A32" s="142" t="s">
        <v>31</v>
      </c>
      <c r="B32" s="143"/>
      <c r="C32" s="143"/>
      <c r="D32" s="143"/>
      <c r="E32" s="143"/>
      <c r="F32" s="143"/>
      <c r="G32" s="144"/>
      <c r="H32" s="65"/>
      <c r="J32" s="65"/>
    </row>
    <row r="33" spans="1:7" s="66" customFormat="1" ht="15.75">
      <c r="A33" s="55" t="s">
        <v>25</v>
      </c>
      <c r="B33" s="76">
        <f>'[5]ZAROALL'!L102</f>
        <v>56</v>
      </c>
      <c r="C33" s="76">
        <f>'[4]Munka1'!L203</f>
        <v>16</v>
      </c>
      <c r="D33" s="76">
        <f>'[4]Munka1'!M203</f>
        <v>233</v>
      </c>
      <c r="E33" s="77">
        <f t="shared" si="0"/>
        <v>305</v>
      </c>
      <c r="F33" s="77">
        <f aca="true" t="shared" si="3" ref="F33:F38">E33-G33</f>
        <v>283</v>
      </c>
      <c r="G33" s="76">
        <f>'[5]ZAROALL'!M102</f>
        <v>22</v>
      </c>
    </row>
    <row r="34" spans="1:7" s="66" customFormat="1" ht="15.75">
      <c r="A34" s="19" t="s">
        <v>26</v>
      </c>
      <c r="B34" s="20">
        <f>'[5]ZAROALL'!L103</f>
        <v>153</v>
      </c>
      <c r="C34" s="68">
        <f>'[4]Munka1'!L204</f>
        <v>94</v>
      </c>
      <c r="D34" s="69">
        <f>'[4]Munka1'!M204</f>
        <v>28</v>
      </c>
      <c r="E34" s="69">
        <f t="shared" si="0"/>
        <v>275</v>
      </c>
      <c r="F34" s="69">
        <f t="shared" si="3"/>
        <v>160</v>
      </c>
      <c r="G34" s="20">
        <f>'[5]ZAROALL'!M103</f>
        <v>115</v>
      </c>
    </row>
    <row r="35" spans="1:7" s="66" customFormat="1" ht="15.75">
      <c r="A35" s="55" t="s">
        <v>27</v>
      </c>
      <c r="B35" s="56">
        <f>'[5]ZAROALL'!L104</f>
        <v>26</v>
      </c>
      <c r="C35" s="63">
        <f>'[4]Munka1'!L205</f>
        <v>17</v>
      </c>
      <c r="D35" s="64">
        <f>'[4]Munka1'!M205</f>
        <v>114</v>
      </c>
      <c r="E35" s="64">
        <f t="shared" si="0"/>
        <v>157</v>
      </c>
      <c r="F35" s="64">
        <f t="shared" si="3"/>
        <v>131</v>
      </c>
      <c r="G35" s="56">
        <f>'[5]ZAROALL'!M104</f>
        <v>26</v>
      </c>
    </row>
    <row r="36" spans="1:7" s="66" customFormat="1" ht="15.75">
      <c r="A36" s="19" t="s">
        <v>28</v>
      </c>
      <c r="B36" s="20">
        <f>'[5]ZAROALL'!L105</f>
        <v>20</v>
      </c>
      <c r="C36" s="68">
        <f>'[4]Munka1'!L206</f>
        <v>0</v>
      </c>
      <c r="D36" s="69">
        <f>'[4]Munka1'!M206</f>
        <v>97</v>
      </c>
      <c r="E36" s="69">
        <f t="shared" si="0"/>
        <v>117</v>
      </c>
      <c r="F36" s="69">
        <f t="shared" si="3"/>
        <v>80</v>
      </c>
      <c r="G36" s="20">
        <f>'[5]ZAROALL'!M105</f>
        <v>37</v>
      </c>
    </row>
    <row r="37" spans="1:7" s="66" customFormat="1" ht="15.75">
      <c r="A37" s="55" t="s">
        <v>29</v>
      </c>
      <c r="B37" s="56">
        <f>'[5]ZAROALL'!L106</f>
        <v>15</v>
      </c>
      <c r="C37" s="63">
        <f>'[4]Munka1'!L207</f>
        <v>1</v>
      </c>
      <c r="D37" s="64">
        <f>'[4]Munka1'!M207</f>
        <v>115</v>
      </c>
      <c r="E37" s="64">
        <f t="shared" si="0"/>
        <v>131</v>
      </c>
      <c r="F37" s="64">
        <f t="shared" si="3"/>
        <v>128</v>
      </c>
      <c r="G37" s="56">
        <f>'[5]ZAROALL'!M106</f>
        <v>3</v>
      </c>
    </row>
    <row r="38" spans="1:7" s="66" customFormat="1" ht="15.75">
      <c r="A38" s="19" t="s">
        <v>30</v>
      </c>
      <c r="B38" s="20">
        <f>'[5]ZAROALL'!L107</f>
        <v>42</v>
      </c>
      <c r="C38" s="68">
        <f>'[4]Munka1'!L208</f>
        <v>12</v>
      </c>
      <c r="D38" s="69">
        <f>'[4]Munka1'!M208</f>
        <v>21</v>
      </c>
      <c r="E38" s="69">
        <f t="shared" si="0"/>
        <v>75</v>
      </c>
      <c r="F38" s="69">
        <f t="shared" si="3"/>
        <v>63</v>
      </c>
      <c r="G38" s="20">
        <f>'[5]ZAROALL'!M107</f>
        <v>12</v>
      </c>
    </row>
    <row r="39" spans="1:9" s="66" customFormat="1" ht="15.75">
      <c r="A39" s="72" t="s">
        <v>31</v>
      </c>
      <c r="B39" s="73">
        <f aca="true" t="shared" si="4" ref="B39:G39">SUM(B33:B38)</f>
        <v>312</v>
      </c>
      <c r="C39" s="74">
        <f t="shared" si="4"/>
        <v>140</v>
      </c>
      <c r="D39" s="75">
        <f t="shared" si="4"/>
        <v>608</v>
      </c>
      <c r="E39" s="75">
        <f t="shared" si="0"/>
        <v>1060</v>
      </c>
      <c r="F39" s="75">
        <f t="shared" si="4"/>
        <v>845</v>
      </c>
      <c r="G39" s="73">
        <f t="shared" si="4"/>
        <v>215</v>
      </c>
      <c r="I39" s="65"/>
    </row>
    <row r="40" spans="1:7" s="66" customFormat="1" ht="33.75" customHeight="1">
      <c r="A40" s="78" t="s">
        <v>32</v>
      </c>
      <c r="B40" s="79">
        <f aca="true" t="shared" si="5" ref="B40:G40">B39+B31+B23</f>
        <v>3010</v>
      </c>
      <c r="C40" s="79">
        <f t="shared" si="5"/>
        <v>766</v>
      </c>
      <c r="D40" s="79">
        <f t="shared" si="5"/>
        <v>4377</v>
      </c>
      <c r="E40" s="79">
        <f t="shared" si="0"/>
        <v>8153</v>
      </c>
      <c r="F40" s="79">
        <f t="shared" si="5"/>
        <v>5788</v>
      </c>
      <c r="G40" s="79">
        <f t="shared" si="5"/>
        <v>2365</v>
      </c>
    </row>
    <row r="41" ht="15.75">
      <c r="D41" s="80"/>
    </row>
    <row r="42" spans="3:4" ht="15.75">
      <c r="C42" s="80"/>
      <c r="D42" s="80"/>
    </row>
    <row r="43" ht="15.75">
      <c r="C43" s="80"/>
    </row>
  </sheetData>
  <mergeCells count="12"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2008-10-01T14:42:03Z</cp:lastPrinted>
  <dcterms:created xsi:type="dcterms:W3CDTF">2007-02-20T11:04:25Z</dcterms:created>
  <dcterms:modified xsi:type="dcterms:W3CDTF">2008-12-29T13:12:48Z</dcterms:modified>
  <cp:category/>
  <cp:version/>
  <cp:contentType/>
  <cp:contentStatus/>
</cp:coreProperties>
</file>