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10" windowHeight="8535" activeTab="0"/>
  </bookViews>
  <sheets>
    <sheet name="regisztráltak" sheetId="1" r:id="rId1"/>
    <sheet name="pályakezdők" sheetId="2" r:id="rId2"/>
    <sheet name="régió" sheetId="3" r:id="rId3"/>
    <sheet name="borsod" sheetId="4" r:id="rId4"/>
    <sheet name="heves" sheetId="5" r:id="rId5"/>
    <sheet name="nograd" sheetId="6" r:id="rId6"/>
    <sheet name="állás" sheetId="7" r:id="rId7"/>
    <sheet name="létszámlépítés" sheetId="8" r:id="rId8"/>
  </sheets>
  <externalReferences>
    <externalReference r:id="rId11"/>
  </externalReferences>
  <definedNames>
    <definedName name="_xlnm.Print_Area" localSheetId="6">'állás'!$A$1:$G$40</definedName>
    <definedName name="_xlnm.Print_Area" localSheetId="3">'borsod'!$A$1:$D$41</definedName>
    <definedName name="_xlnm.Print_Area" localSheetId="4">'heves'!$A$1:$D$41</definedName>
    <definedName name="_xlnm.Print_Area" localSheetId="5">'nograd'!$A$1:$D$41</definedName>
    <definedName name="_xlnm.Print_Area" localSheetId="1">'pályakezdők'!$A$1:$F$42</definedName>
    <definedName name="_xlnm.Print_Area" localSheetId="2">'régió'!$A$1:$D$41</definedName>
  </definedNames>
  <calcPr fullCalcOnLoad="1"/>
</workbook>
</file>

<file path=xl/sharedStrings.xml><?xml version="1.0" encoding="utf-8"?>
<sst xmlns="http://schemas.openxmlformats.org/spreadsheetml/2006/main" count="358" uniqueCount="119">
  <si>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</si>
  <si>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</si>
  <si>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</si>
  <si>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</si>
  <si>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</si>
  <si>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</si>
  <si>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</si>
  <si>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</si>
  <si>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</si>
  <si>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</si>
  <si>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</si>
  <si>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</si>
  <si>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</si>
  <si>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</si>
  <si>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</si>
  <si>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</si>
  <si>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</si>
  <si>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</si>
  <si>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Eger</t>
  </si>
  <si>
    <t>Gyöngyös</t>
  </si>
  <si>
    <t>Hatvan</t>
  </si>
  <si>
    <t>Heves</t>
  </si>
  <si>
    <t>Füzesabony</t>
  </si>
  <si>
    <t>Pétervására</t>
  </si>
  <si>
    <t>Heves megye</t>
  </si>
  <si>
    <t>Salgótarján</t>
  </si>
  <si>
    <t>Balassagyarmat</t>
  </si>
  <si>
    <t xml:space="preserve">Pásztó </t>
  </si>
  <si>
    <t>Szécsény</t>
  </si>
  <si>
    <t>Bátonyterenye</t>
  </si>
  <si>
    <t xml:space="preserve">Rétság </t>
  </si>
  <si>
    <t>Nógrád megye</t>
  </si>
  <si>
    <t>Észak-magyarországi régió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</si>
  <si>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</si>
  <si>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</si>
  <si>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</si>
  <si>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</si>
  <si>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</si>
  <si>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</si>
  <si>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</si>
  <si>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</si>
  <si>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</si>
  <si>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</si>
  <si>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</si>
  <si>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</si>
  <si>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</si>
  <si>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</si>
  <si>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</si>
  <si>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</si>
  <si>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</si>
  <si>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</si>
  <si>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</si>
  <si>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</si>
  <si>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</si>
  <si>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</si>
  <si>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</si>
  <si>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</si>
  <si>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</si>
  <si>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</si>
  <si>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>A feltárt és a bejelentett álláshelyek havi mérlege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</si>
  <si>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</si>
  <si>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</si>
  <si>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</si>
  <si>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</si>
  <si>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</si>
  <si>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</si>
  <si>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</si>
  <si>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</si>
  <si>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Heves megyében</t>
  </si>
  <si>
    <t>Borsod - Abaúj - Zemplén megyében</t>
  </si>
  <si>
    <t>Nógrád megyében</t>
  </si>
  <si>
    <t>Iskolai végzettség intézménytípusok szerint</t>
  </si>
  <si>
    <t>Észak-Magyarországon</t>
  </si>
  <si>
    <t>Ellátási jogosultság szerint</t>
  </si>
  <si>
    <t xml:space="preserve">   Álláskeresési, munkanélküli járadék</t>
  </si>
  <si>
    <t xml:space="preserve">   Álláskeresési, nyugdíj előtti segély </t>
  </si>
  <si>
    <t xml:space="preserve">   Ellátatlan</t>
  </si>
  <si>
    <t>A regisztrált pályakezdő álláskeresők</t>
  </si>
  <si>
    <t xml:space="preserve">   20 éves és fiatalabb</t>
  </si>
  <si>
    <t xml:space="preserve">   21-25 éves</t>
  </si>
  <si>
    <t xml:space="preserve">   26-35 éves</t>
  </si>
  <si>
    <t xml:space="preserve">   36-45 éves</t>
  </si>
  <si>
    <t xml:space="preserve">   46-55 éves</t>
  </si>
  <si>
    <t xml:space="preserve">   56 éves és idősebb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</si>
  <si>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</si>
  <si>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</si>
  <si>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</si>
  <si>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</si>
  <si>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</si>
  <si>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</si>
  <si>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>Időszak</t>
  </si>
  <si>
    <t>A bejelentésekben érintett létszám (fő)</t>
  </si>
  <si>
    <t>Borsod</t>
  </si>
  <si>
    <t>Nógrád</t>
  </si>
  <si>
    <t>Régió</t>
  </si>
  <si>
    <t>2008. év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</si>
  <si>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</si>
  <si>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</si>
  <si>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</si>
  <si>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</si>
  <si>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</si>
  <si>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</si>
  <si>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</si>
  <si>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</si>
  <si>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</si>
  <si>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</si>
  <si>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</si>
  <si>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</si>
  <si>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2009. év</t>
  </si>
  <si>
    <t>Az Észak-magyarországi Regionális Munkaügyi Központhoz beérkezett                                                          csoportos létszámleépítési bejelentések alakulása</t>
  </si>
  <si>
    <t>megye</t>
  </si>
  <si>
    <t xml:space="preserve">2008. év </t>
  </si>
  <si>
    <t>tárgy-hónapban</t>
  </si>
  <si>
    <t>2009. április</t>
  </si>
  <si>
    <t>2009. jan.-ápr.</t>
  </si>
  <si>
    <t xml:space="preserve">   Rendelkezésre állási támogatás</t>
  </si>
  <si>
    <t xml:space="preserve">*Aktív korúak ellátására való jogosultságuk felülvizsgálata folyamatban van. Az előző évi adatok között a 2009. január 1-je előtt érvényes szabályok szerint megállapított rendszeres szociális segélyben részesülők részarányát közöltük. </t>
  </si>
  <si>
    <t>A bejelentő szervezetek száma</t>
  </si>
  <si>
    <t xml:space="preserve">   Rendszeres szociális segély*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</si>
</sst>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19"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"/>
      <family val="0"/>
    </font>
    <font>
      <b/>
      <i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0"/>
    </font>
    <font>
      <sz val="11"/>
      <name val="Times New Roman CE"/>
      <family val="0"/>
    </font>
    <font>
      <b/>
      <sz val="10"/>
      <name val="Times New Roman"/>
      <family val="1"/>
    </font>
    <font>
      <sz val="11"/>
      <name val="Times New Roman"/>
      <family val="0"/>
    </font>
    <font>
      <sz val="10"/>
      <name val="Times New Roman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3" fontId="5" fillId="4" borderId="2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3" fontId="10" fillId="4" borderId="1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/>
    </xf>
    <xf numFmtId="168" fontId="9" fillId="4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vertical="center"/>
    </xf>
    <xf numFmtId="168" fontId="9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/>
    </xf>
    <xf numFmtId="168" fontId="8" fillId="2" borderId="3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168" fontId="8" fillId="4" borderId="2" xfId="0" applyNumberFormat="1" applyFont="1" applyFill="1" applyBorder="1" applyAlignment="1">
      <alignment vertical="center"/>
    </xf>
    <xf numFmtId="0" fontId="5" fillId="0" borderId="0" xfId="20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0" fontId="11" fillId="2" borderId="4" xfId="20" applyFont="1" applyFill="1" applyBorder="1" applyAlignment="1">
      <alignment horizontal="center" vertical="center"/>
      <protection/>
    </xf>
    <xf numFmtId="0" fontId="5" fillId="4" borderId="3" xfId="20" applyFill="1" applyBorder="1">
      <alignment/>
      <protection/>
    </xf>
    <xf numFmtId="3" fontId="5" fillId="4" borderId="3" xfId="20" applyNumberFormat="1" applyFill="1" applyBorder="1">
      <alignment/>
      <protection/>
    </xf>
    <xf numFmtId="168" fontId="5" fillId="4" borderId="3" xfId="20" applyNumberFormat="1" applyFill="1" applyBorder="1">
      <alignment/>
      <protection/>
    </xf>
    <xf numFmtId="0" fontId="5" fillId="0" borderId="3" xfId="20" applyFill="1" applyBorder="1">
      <alignment/>
      <protection/>
    </xf>
    <xf numFmtId="3" fontId="5" fillId="0" borderId="3" xfId="20" applyNumberFormat="1" applyFill="1" applyBorder="1">
      <alignment/>
      <protection/>
    </xf>
    <xf numFmtId="168" fontId="5" fillId="0" borderId="3" xfId="20" applyNumberFormat="1" applyFill="1" applyBorder="1">
      <alignment/>
      <protection/>
    </xf>
    <xf numFmtId="0" fontId="5" fillId="0" borderId="0" xfId="20" applyFill="1">
      <alignment/>
      <protection/>
    </xf>
    <xf numFmtId="0" fontId="11" fillId="4" borderId="3" xfId="20" applyFont="1" applyFill="1" applyBorder="1" applyAlignment="1">
      <alignment vertical="center"/>
      <protection/>
    </xf>
    <xf numFmtId="3" fontId="8" fillId="4" borderId="3" xfId="20" applyNumberFormat="1" applyFont="1" applyFill="1" applyBorder="1" applyAlignment="1">
      <alignment vertical="center"/>
      <protection/>
    </xf>
    <xf numFmtId="168" fontId="8" fillId="4" borderId="3" xfId="20" applyNumberFormat="1" applyFont="1" applyFill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11" fillId="0" borderId="3" xfId="20" applyFont="1" applyFill="1" applyBorder="1" applyAlignment="1">
      <alignment horizontal="center" vertical="center"/>
      <protection/>
    </xf>
    <xf numFmtId="0" fontId="11" fillId="0" borderId="3" xfId="20" applyFont="1" applyFill="1" applyBorder="1" applyAlignment="1">
      <alignment vertical="center"/>
      <protection/>
    </xf>
    <xf numFmtId="3" fontId="8" fillId="0" borderId="3" xfId="20" applyNumberFormat="1" applyFont="1" applyFill="1" applyBorder="1" applyAlignment="1">
      <alignment vertical="center"/>
      <protection/>
    </xf>
    <xf numFmtId="168" fontId="8" fillId="0" borderId="3" xfId="20" applyNumberFormat="1" applyFont="1" applyFill="1" applyBorder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3" fontId="5" fillId="0" borderId="0" xfId="20" applyNumberFormat="1" applyFill="1">
      <alignment/>
      <protection/>
    </xf>
    <xf numFmtId="168" fontId="5" fillId="0" borderId="0" xfId="20" applyNumberFormat="1">
      <alignment/>
      <protection/>
    </xf>
    <xf numFmtId="0" fontId="10" fillId="0" borderId="0" xfId="0" applyFont="1" applyFill="1" applyAlignment="1">
      <alignment vertical="center" wrapText="1"/>
    </xf>
    <xf numFmtId="0" fontId="5" fillId="0" borderId="0" xfId="21">
      <alignment/>
      <protection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11" fillId="2" borderId="4" xfId="21" applyFont="1" applyFill="1" applyBorder="1" applyAlignment="1">
      <alignment horizontal="center" vertical="center"/>
      <protection/>
    </xf>
    <xf numFmtId="0" fontId="5" fillId="4" borderId="3" xfId="21" applyFill="1" applyBorder="1">
      <alignment/>
      <protection/>
    </xf>
    <xf numFmtId="0" fontId="5" fillId="0" borderId="3" xfId="21" applyFill="1" applyBorder="1">
      <alignment/>
      <protection/>
    </xf>
    <xf numFmtId="0" fontId="5" fillId="0" borderId="0" xfId="21" applyFill="1">
      <alignment/>
      <protection/>
    </xf>
    <xf numFmtId="0" fontId="11" fillId="4" borderId="3" xfId="21" applyFont="1" applyFill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11" fillId="0" borderId="3" xfId="21" applyFont="1" applyFill="1" applyBorder="1" applyAlignment="1">
      <alignment horizontal="center" vertical="center"/>
      <protection/>
    </xf>
    <xf numFmtId="0" fontId="8" fillId="0" borderId="0" xfId="21" applyFont="1" applyFill="1" applyAlignment="1">
      <alignment vertical="center"/>
      <protection/>
    </xf>
    <xf numFmtId="3" fontId="5" fillId="0" borderId="0" xfId="21" applyNumberFormat="1" applyFill="1">
      <alignment/>
      <protection/>
    </xf>
    <xf numFmtId="168" fontId="5" fillId="0" borderId="0" xfId="21" applyNumberFormat="1">
      <alignment/>
      <protection/>
    </xf>
    <xf numFmtId="3" fontId="5" fillId="2" borderId="3" xfId="20" applyNumberFormat="1" applyFill="1" applyBorder="1">
      <alignment/>
      <protection/>
    </xf>
    <xf numFmtId="168" fontId="5" fillId="2" borderId="3" xfId="20" applyNumberFormat="1" applyFill="1" applyBorder="1">
      <alignment/>
      <protection/>
    </xf>
    <xf numFmtId="0" fontId="11" fillId="4" borderId="3" xfId="20" applyFont="1" applyFill="1" applyBorder="1" applyAlignment="1">
      <alignment horizontal="center" vertical="center"/>
      <protection/>
    </xf>
    <xf numFmtId="3" fontId="2" fillId="4" borderId="3" xfId="20" applyNumberFormat="1" applyFont="1" applyFill="1" applyBorder="1">
      <alignment/>
      <protection/>
    </xf>
    <xf numFmtId="168" fontId="2" fillId="4" borderId="3" xfId="20" applyNumberFormat="1" applyFont="1" applyFill="1" applyBorder="1">
      <alignment/>
      <protection/>
    </xf>
    <xf numFmtId="0" fontId="4" fillId="0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5" fillId="0" borderId="3" xfId="20" applyFont="1" applyFill="1" applyBorder="1">
      <alignment/>
      <protection/>
    </xf>
    <xf numFmtId="0" fontId="5" fillId="4" borderId="3" xfId="20" applyFont="1" applyFill="1" applyBorder="1">
      <alignment/>
      <protection/>
    </xf>
    <xf numFmtId="168" fontId="5" fillId="0" borderId="0" xfId="20" applyNumberFormat="1" applyFill="1">
      <alignment/>
      <protection/>
    </xf>
    <xf numFmtId="0" fontId="5" fillId="0" borderId="0" xfId="20" applyAlignment="1">
      <alignment vertical="center"/>
      <protection/>
    </xf>
    <xf numFmtId="0" fontId="8" fillId="4" borderId="4" xfId="20" applyFont="1" applyFill="1" applyBorder="1" applyAlignment="1">
      <alignment vertical="center"/>
      <protection/>
    </xf>
    <xf numFmtId="0" fontId="3" fillId="4" borderId="5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8" fillId="4" borderId="3" xfId="20" applyFont="1" applyFill="1" applyBorder="1" applyAlignment="1">
      <alignment horizontal="center" vertical="center"/>
      <protection/>
    </xf>
    <xf numFmtId="0" fontId="8" fillId="4" borderId="2" xfId="20" applyFont="1" applyFill="1" applyBorder="1" applyAlignment="1">
      <alignment vertical="center"/>
      <protection/>
    </xf>
    <xf numFmtId="0" fontId="0" fillId="4" borderId="6" xfId="0" applyFill="1" applyBorder="1" applyAlignment="1">
      <alignment vertical="center"/>
    </xf>
    <xf numFmtId="3" fontId="5" fillId="0" borderId="0" xfId="20" applyNumberFormat="1" applyFill="1" applyAlignment="1">
      <alignment vertical="center"/>
      <protection/>
    </xf>
    <xf numFmtId="0" fontId="5" fillId="0" borderId="0" xfId="20" applyFill="1" applyAlignment="1">
      <alignment vertical="center"/>
      <protection/>
    </xf>
    <xf numFmtId="0" fontId="0" fillId="0" borderId="6" xfId="0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/>
    </xf>
    <xf numFmtId="0" fontId="5" fillId="0" borderId="0" xfId="20" applyFont="1" applyFill="1" applyAlignment="1">
      <alignment vertical="center"/>
      <protection/>
    </xf>
    <xf numFmtId="3" fontId="5" fillId="0" borderId="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/>
    </xf>
    <xf numFmtId="3" fontId="5" fillId="0" borderId="0" xfId="20" applyNumberFormat="1" applyAlignment="1">
      <alignment vertical="center"/>
      <protection/>
    </xf>
    <xf numFmtId="0" fontId="5" fillId="2" borderId="3" xfId="20" applyFill="1" applyBorder="1">
      <alignment/>
      <protection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5" fillId="0" borderId="9" xfId="19" applyFont="1" applyFill="1" applyBorder="1" applyAlignment="1">
      <alignment horizontal="right" vertical="center" indent="1"/>
      <protection/>
    </xf>
    <xf numFmtId="0" fontId="15" fillId="0" borderId="3" xfId="19" applyFont="1" applyFill="1" applyBorder="1" applyAlignment="1">
      <alignment horizontal="right" vertical="center" indent="1"/>
      <protection/>
    </xf>
    <xf numFmtId="0" fontId="15" fillId="4" borderId="1" xfId="19" applyFont="1" applyFill="1" applyBorder="1" applyAlignment="1">
      <alignment horizontal="center" vertical="center"/>
      <protection/>
    </xf>
    <xf numFmtId="0" fontId="15" fillId="0" borderId="3" xfId="19" applyFont="1" applyFill="1" applyBorder="1" applyAlignment="1">
      <alignment horizontal="left" vertical="center"/>
      <protection/>
    </xf>
    <xf numFmtId="0" fontId="15" fillId="0" borderId="3" xfId="19" applyFont="1" applyFill="1" applyBorder="1" applyAlignment="1">
      <alignment vertical="center"/>
      <protection/>
    </xf>
    <xf numFmtId="0" fontId="15" fillId="4" borderId="3" xfId="19" applyFont="1" applyFill="1" applyBorder="1" applyAlignment="1">
      <alignment vertical="center"/>
      <protection/>
    </xf>
    <xf numFmtId="0" fontId="15" fillId="4" borderId="9" xfId="19" applyFont="1" applyFill="1" applyBorder="1" applyAlignment="1">
      <alignment horizontal="right" vertical="center" indent="1"/>
      <protection/>
    </xf>
    <xf numFmtId="0" fontId="15" fillId="4" borderId="3" xfId="19" applyFont="1" applyFill="1" applyBorder="1" applyAlignment="1">
      <alignment horizontal="right" vertical="center" indent="1"/>
      <protection/>
    </xf>
    <xf numFmtId="0" fontId="15" fillId="4" borderId="3" xfId="19" applyFont="1" applyFill="1" applyBorder="1" applyAlignment="1">
      <alignment horizontal="left" vertical="center"/>
      <protection/>
    </xf>
    <xf numFmtId="0" fontId="17" fillId="0" borderId="0" xfId="0" applyFont="1" applyFill="1" applyAlignment="1">
      <alignment/>
    </xf>
    <xf numFmtId="0" fontId="15" fillId="4" borderId="4" xfId="19" applyFont="1" applyFill="1" applyBorder="1" applyAlignment="1">
      <alignment vertical="center"/>
      <protection/>
    </xf>
    <xf numFmtId="0" fontId="15" fillId="4" borderId="10" xfId="19" applyFont="1" applyFill="1" applyBorder="1" applyAlignment="1">
      <alignment horizontal="right" vertical="center" indent="1"/>
      <protection/>
    </xf>
    <xf numFmtId="0" fontId="15" fillId="4" borderId="4" xfId="19" applyFont="1" applyFill="1" applyBorder="1" applyAlignment="1">
      <alignment horizontal="right" vertical="center" indent="1"/>
      <protection/>
    </xf>
    <xf numFmtId="0" fontId="15" fillId="4" borderId="4" xfId="19" applyFont="1" applyFill="1" applyBorder="1" applyAlignment="1">
      <alignment horizontal="left" vertical="center"/>
      <protection/>
    </xf>
    <xf numFmtId="0" fontId="7" fillId="4" borderId="2" xfId="19" applyFont="1" applyFill="1" applyBorder="1" applyAlignment="1">
      <alignment vertical="center"/>
      <protection/>
    </xf>
    <xf numFmtId="0" fontId="7" fillId="4" borderId="11" xfId="19" applyFont="1" applyFill="1" applyBorder="1" applyAlignment="1">
      <alignment horizontal="right" indent="1"/>
      <protection/>
    </xf>
    <xf numFmtId="0" fontId="7" fillId="4" borderId="2" xfId="19" applyFont="1" applyFill="1" applyBorder="1" applyAlignment="1">
      <alignment horizontal="right" indent="1"/>
      <protection/>
    </xf>
    <xf numFmtId="3" fontId="7" fillId="4" borderId="2" xfId="19" applyNumberFormat="1" applyFont="1" applyFill="1" applyBorder="1" applyAlignment="1">
      <alignment horizontal="right" indent="1"/>
      <protection/>
    </xf>
    <xf numFmtId="0" fontId="7" fillId="0" borderId="2" xfId="19" applyFont="1" applyFill="1" applyBorder="1" applyAlignment="1">
      <alignment vertical="center"/>
      <protection/>
    </xf>
    <xf numFmtId="0" fontId="7" fillId="0" borderId="11" xfId="19" applyFont="1" applyFill="1" applyBorder="1" applyAlignment="1">
      <alignment horizontal="right" indent="1"/>
      <protection/>
    </xf>
    <xf numFmtId="168" fontId="5" fillId="2" borderId="3" xfId="20" applyNumberFormat="1" applyFont="1" applyFill="1" applyBorder="1">
      <alignment/>
      <protection/>
    </xf>
    <xf numFmtId="168" fontId="5" fillId="4" borderId="3" xfId="20" applyNumberFormat="1" applyFont="1" applyFill="1" applyBorder="1">
      <alignment/>
      <protection/>
    </xf>
    <xf numFmtId="0" fontId="4" fillId="2" borderId="3" xfId="0" applyFont="1" applyFill="1" applyBorder="1" applyAlignment="1">
      <alignment/>
    </xf>
    <xf numFmtId="0" fontId="11" fillId="4" borderId="2" xfId="20" applyFont="1" applyFill="1" applyBorder="1" applyAlignment="1">
      <alignment vertical="center"/>
      <protection/>
    </xf>
    <xf numFmtId="3" fontId="8" fillId="4" borderId="2" xfId="20" applyNumberFormat="1" applyFont="1" applyFill="1" applyBorder="1" applyAlignment="1">
      <alignment vertical="center"/>
      <protection/>
    </xf>
    <xf numFmtId="168" fontId="8" fillId="4" borderId="2" xfId="20" applyNumberFormat="1" applyFont="1" applyFill="1" applyBorder="1" applyAlignment="1">
      <alignment vertical="center"/>
      <protection/>
    </xf>
    <xf numFmtId="3" fontId="7" fillId="0" borderId="11" xfId="19" applyNumberFormat="1" applyFont="1" applyFill="1" applyBorder="1" applyAlignment="1">
      <alignment horizontal="right" indent="1"/>
      <protection/>
    </xf>
    <xf numFmtId="0" fontId="5" fillId="0" borderId="2" xfId="20" applyBorder="1" applyAlignment="1">
      <alignment horizontal="center" vertical="center" wrapText="1"/>
      <protection/>
    </xf>
    <xf numFmtId="0" fontId="8" fillId="5" borderId="12" xfId="20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5" fillId="4" borderId="3" xfId="20" applyFont="1" applyFill="1" applyBorder="1" applyAlignment="1">
      <alignment horizontal="right" vertical="center"/>
      <protection/>
    </xf>
    <xf numFmtId="0" fontId="18" fillId="0" borderId="14" xfId="20" applyFont="1" applyFill="1" applyBorder="1" applyAlignment="1">
      <alignment horizontal="justify" wrapText="1"/>
      <protection/>
    </xf>
    <xf numFmtId="0" fontId="2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5" borderId="4" xfId="20" applyFont="1" applyFill="1" applyBorder="1" applyAlignment="1">
      <alignment horizontal="center" vertical="center" wrapText="1"/>
      <protection/>
    </xf>
    <xf numFmtId="0" fontId="5" fillId="0" borderId="3" xfId="20" applyBorder="1" applyAlignment="1">
      <alignment horizontal="center" vertical="center" wrapText="1"/>
      <protection/>
    </xf>
    <xf numFmtId="0" fontId="5" fillId="0" borderId="5" xfId="20" applyBorder="1" applyAlignment="1">
      <alignment horizontal="center" vertical="center"/>
      <protection/>
    </xf>
    <xf numFmtId="0" fontId="5" fillId="0" borderId="2" xfId="20" applyFont="1" applyBorder="1" applyAlignment="1">
      <alignment horizontal="center" vertical="center" wrapText="1"/>
      <protection/>
    </xf>
    <xf numFmtId="0" fontId="8" fillId="5" borderId="4" xfId="20" applyFont="1" applyFill="1" applyBorder="1" applyAlignment="1">
      <alignment horizontal="center" vertical="center"/>
      <protection/>
    </xf>
    <xf numFmtId="0" fontId="8" fillId="5" borderId="3" xfId="20" applyFont="1" applyFill="1" applyBorder="1" applyAlignment="1">
      <alignment horizontal="center" vertical="center"/>
      <protection/>
    </xf>
    <xf numFmtId="0" fontId="8" fillId="5" borderId="2" xfId="20" applyFont="1" applyFill="1" applyBorder="1" applyAlignment="1">
      <alignment horizontal="center" vertical="center"/>
      <protection/>
    </xf>
    <xf numFmtId="168" fontId="5" fillId="4" borderId="3" xfId="20" applyNumberFormat="1" applyFill="1" applyBorder="1" applyAlignment="1">
      <alignment horizontal="right" vertical="center"/>
      <protection/>
    </xf>
    <xf numFmtId="0" fontId="2" fillId="0" borderId="0" xfId="21" applyFont="1" applyAlignment="1">
      <alignment horizontal="center"/>
      <protection/>
    </xf>
    <xf numFmtId="0" fontId="8" fillId="5" borderId="4" xfId="21" applyFont="1" applyFill="1" applyBorder="1" applyAlignment="1">
      <alignment horizontal="center" vertical="center" wrapText="1"/>
      <protection/>
    </xf>
    <xf numFmtId="0" fontId="5" fillId="0" borderId="3" xfId="21" applyBorder="1" applyAlignment="1">
      <alignment horizontal="center" vertical="center" wrapText="1"/>
      <protection/>
    </xf>
    <xf numFmtId="0" fontId="5" fillId="0" borderId="2" xfId="21" applyBorder="1" applyAlignment="1">
      <alignment horizontal="center" vertical="center" wrapText="1"/>
      <protection/>
    </xf>
    <xf numFmtId="0" fontId="8" fillId="5" borderId="12" xfId="21" applyFont="1" applyFill="1" applyBorder="1" applyAlignment="1">
      <alignment horizontal="center" vertical="center"/>
      <protection/>
    </xf>
    <xf numFmtId="0" fontId="5" fillId="0" borderId="5" xfId="21" applyBorder="1" applyAlignment="1">
      <alignment horizontal="center"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3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center" vertical="center"/>
      <protection/>
    </xf>
    <xf numFmtId="0" fontId="3" fillId="4" borderId="4" xfId="20" applyFont="1" applyFill="1" applyBorder="1" applyAlignment="1">
      <alignment horizontal="center" vertical="center" wrapText="1"/>
      <protection/>
    </xf>
    <xf numFmtId="0" fontId="8" fillId="4" borderId="3" xfId="20" applyFont="1" applyFill="1" applyBorder="1" applyAlignment="1">
      <alignment horizontal="center" vertical="center" wrapText="1"/>
      <protection/>
    </xf>
    <xf numFmtId="0" fontId="8" fillId="4" borderId="2" xfId="20" applyFont="1" applyFill="1" applyBorder="1" applyAlignment="1">
      <alignment horizontal="center" vertical="center" wrapText="1"/>
      <protection/>
    </xf>
    <xf numFmtId="0" fontId="3" fillId="4" borderId="11" xfId="20" applyFont="1" applyFill="1" applyBorder="1" applyAlignment="1">
      <alignment horizontal="center" vertical="center"/>
      <protection/>
    </xf>
    <xf numFmtId="0" fontId="3" fillId="4" borderId="2" xfId="20" applyFont="1" applyFill="1" applyBorder="1" applyAlignment="1">
      <alignment horizontal="center" vertical="center"/>
      <protection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3" fillId="4" borderId="5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7" fillId="4" borderId="8" xfId="19" applyFont="1" applyFill="1" applyBorder="1" applyAlignment="1">
      <alignment horizontal="center" vertical="center" wrapText="1"/>
      <protection/>
    </xf>
    <xf numFmtId="0" fontId="7" fillId="4" borderId="14" xfId="19" applyFont="1" applyFill="1" applyBorder="1" applyAlignment="1">
      <alignment horizontal="center" vertical="center" wrapText="1"/>
      <protection/>
    </xf>
    <xf numFmtId="0" fontId="7" fillId="4" borderId="14" xfId="19" applyFont="1" applyFill="1" applyBorder="1" applyAlignment="1">
      <alignment vertical="center" wrapText="1"/>
      <protection/>
    </xf>
    <xf numFmtId="0" fontId="7" fillId="4" borderId="10" xfId="19" applyFont="1" applyFill="1" applyBorder="1" applyAlignment="1">
      <alignment vertical="center" wrapText="1"/>
      <protection/>
    </xf>
    <xf numFmtId="0" fontId="7" fillId="4" borderId="6" xfId="19" applyFont="1" applyFill="1" applyBorder="1" applyAlignment="1">
      <alignment vertical="center" wrapText="1"/>
      <protection/>
    </xf>
    <xf numFmtId="0" fontId="7" fillId="4" borderId="0" xfId="19" applyFont="1" applyFill="1" applyBorder="1" applyAlignment="1">
      <alignment vertical="center" wrapText="1"/>
      <protection/>
    </xf>
    <xf numFmtId="0" fontId="7" fillId="4" borderId="9" xfId="19" applyFont="1" applyFill="1" applyBorder="1" applyAlignment="1">
      <alignment vertical="center" wrapText="1"/>
      <protection/>
    </xf>
    <xf numFmtId="0" fontId="7" fillId="4" borderId="7" xfId="19" applyFont="1" applyFill="1" applyBorder="1" applyAlignment="1">
      <alignment vertical="center" wrapText="1"/>
      <protection/>
    </xf>
    <xf numFmtId="0" fontId="7" fillId="4" borderId="15" xfId="19" applyFont="1" applyFill="1" applyBorder="1" applyAlignment="1">
      <alignment vertical="center" wrapText="1"/>
      <protection/>
    </xf>
    <xf numFmtId="0" fontId="7" fillId="4" borderId="11" xfId="19" applyFont="1" applyFill="1" applyBorder="1" applyAlignment="1">
      <alignment vertical="center" wrapText="1"/>
      <protection/>
    </xf>
    <xf numFmtId="0" fontId="10" fillId="0" borderId="0" xfId="0" applyFont="1" applyAlignment="1">
      <alignment horizontal="center" vertical="center" wrapText="1"/>
    </xf>
    <xf numFmtId="0" fontId="11" fillId="0" borderId="12" xfId="19" applyFont="1" applyFill="1" applyBorder="1" applyAlignment="1">
      <alignment horizontal="center" vertical="center" wrapText="1"/>
      <protection/>
    </xf>
    <xf numFmtId="0" fontId="11" fillId="0" borderId="13" xfId="19" applyFont="1" applyFill="1" applyBorder="1" applyAlignment="1">
      <alignment horizontal="center" vertical="center" wrapText="1"/>
      <protection/>
    </xf>
    <xf numFmtId="0" fontId="11" fillId="0" borderId="5" xfId="19" applyFont="1" applyFill="1" applyBorder="1" applyAlignment="1">
      <alignment horizontal="center" vertical="center" wrapText="1"/>
      <protection/>
    </xf>
    <xf numFmtId="0" fontId="15" fillId="4" borderId="12" xfId="19" applyFont="1" applyFill="1" applyBorder="1" applyAlignment="1">
      <alignment horizontal="center" vertical="center"/>
      <protection/>
    </xf>
    <xf numFmtId="0" fontId="15" fillId="4" borderId="13" xfId="19" applyFont="1" applyFill="1" applyBorder="1" applyAlignment="1">
      <alignment horizontal="center" vertical="center"/>
      <protection/>
    </xf>
    <xf numFmtId="0" fontId="15" fillId="4" borderId="5" xfId="19" applyFont="1" applyFill="1" applyBorder="1" applyAlignment="1">
      <alignment horizontal="center" vertical="center"/>
      <protection/>
    </xf>
    <xf numFmtId="0" fontId="15" fillId="4" borderId="4" xfId="19" applyFont="1" applyFill="1" applyBorder="1" applyAlignment="1">
      <alignment horizontal="center" vertical="center"/>
      <protection/>
    </xf>
    <xf numFmtId="0" fontId="15" fillId="4" borderId="2" xfId="19" applyFont="1" applyFill="1" applyBorder="1" applyAlignment="1">
      <alignment horizontal="center" vertical="center"/>
      <protection/>
    </xf>
    <xf numFmtId="0" fontId="7" fillId="4" borderId="4" xfId="19" applyFont="1" applyFill="1" applyBorder="1" applyAlignment="1">
      <alignment horizontal="center" vertical="center" wrapText="1"/>
      <protection/>
    </xf>
    <xf numFmtId="0" fontId="7" fillId="4" borderId="3" xfId="19" applyFont="1" applyFill="1" applyBorder="1" applyAlignment="1">
      <alignment horizontal="center" vertical="center" wrapText="1"/>
      <protection/>
    </xf>
    <xf numFmtId="0" fontId="7" fillId="4" borderId="2" xfId="19" applyFont="1" applyFill="1" applyBorder="1" applyAlignment="1">
      <alignment horizontal="center" vertical="center" wrapText="1"/>
      <protection/>
    </xf>
    <xf numFmtId="0" fontId="7" fillId="4" borderId="6" xfId="19" applyFont="1" applyFill="1" applyBorder="1" applyAlignment="1">
      <alignment horizontal="center" vertical="center" wrapText="1"/>
      <protection/>
    </xf>
    <xf numFmtId="0" fontId="7" fillId="4" borderId="0" xfId="19" applyFont="1" applyFill="1" applyBorder="1" applyAlignment="1">
      <alignment horizontal="center" vertical="center" wrapText="1"/>
      <protection/>
    </xf>
    <xf numFmtId="0" fontId="7" fillId="4" borderId="0" xfId="19" applyFont="1" applyFill="1" applyAlignment="1">
      <alignment horizontal="center" vertical="center" wrapText="1"/>
      <protection/>
    </xf>
    <xf numFmtId="0" fontId="7" fillId="4" borderId="7" xfId="19" applyFont="1" applyFill="1" applyBorder="1" applyAlignment="1">
      <alignment horizontal="center" vertical="center" wrapText="1"/>
      <protection/>
    </xf>
    <xf numFmtId="0" fontId="7" fillId="4" borderId="15" xfId="19" applyFont="1" applyFill="1" applyBorder="1" applyAlignment="1">
      <alignment horizontal="center" vertical="center" wrapText="1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LEÉPÍTÉS régió2007-08-091" xfId="19"/>
    <cellStyle name="Normál_sajtós táblák0701" xfId="20"/>
    <cellStyle name="Normál_sajtós táblák0705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19275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19275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19275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1819275</xdr:colOff>
      <xdr:row>1</xdr:row>
      <xdr:rowOff>114300</xdr:rowOff>
    </xdr:from>
    <xdr:ext cx="85725" cy="209550"/>
    <xdr:sp>
      <xdr:nvSpPr>
        <xdr:cNvPr id="2" name="TextBox 2"/>
        <xdr:cNvSpPr txBox="1">
          <a:spLocks noChangeArrowheads="1"/>
        </xdr:cNvSpPr>
      </xdr:nvSpPr>
      <xdr:spPr>
        <a:xfrm>
          <a:off x="1819275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1819275</xdr:colOff>
      <xdr:row>1</xdr:row>
      <xdr:rowOff>114300</xdr:rowOff>
    </xdr:from>
    <xdr:ext cx="85725" cy="209550"/>
    <xdr:sp>
      <xdr:nvSpPr>
        <xdr:cNvPr id="3" name="TextBox 3"/>
        <xdr:cNvSpPr txBox="1">
          <a:spLocks noChangeArrowheads="1"/>
        </xdr:cNvSpPr>
      </xdr:nvSpPr>
      <xdr:spPr>
        <a:xfrm>
          <a:off x="1819275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1819275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19275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1819275</xdr:colOff>
      <xdr:row>1</xdr:row>
      <xdr:rowOff>114300</xdr:rowOff>
    </xdr:from>
    <xdr:ext cx="85725" cy="209550"/>
    <xdr:sp>
      <xdr:nvSpPr>
        <xdr:cNvPr id="2" name="TextBox 2"/>
        <xdr:cNvSpPr txBox="1">
          <a:spLocks noChangeArrowheads="1"/>
        </xdr:cNvSpPr>
      </xdr:nvSpPr>
      <xdr:spPr>
        <a:xfrm>
          <a:off x="1819275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1819275</xdr:colOff>
      <xdr:row>1</xdr:row>
      <xdr:rowOff>114300</xdr:rowOff>
    </xdr:from>
    <xdr:ext cx="85725" cy="209550"/>
    <xdr:sp>
      <xdr:nvSpPr>
        <xdr:cNvPr id="3" name="TextBox 6"/>
        <xdr:cNvSpPr txBox="1">
          <a:spLocks noChangeArrowheads="1"/>
        </xdr:cNvSpPr>
      </xdr:nvSpPr>
      <xdr:spPr>
        <a:xfrm>
          <a:off x="1819275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1819275</xdr:colOff>
      <xdr:row>1</xdr:row>
      <xdr:rowOff>114300</xdr:rowOff>
    </xdr:from>
    <xdr:ext cx="85725" cy="209550"/>
    <xdr:sp>
      <xdr:nvSpPr>
        <xdr:cNvPr id="4" name="TextBox 7"/>
        <xdr:cNvSpPr txBox="1">
          <a:spLocks noChangeArrowheads="1"/>
        </xdr:cNvSpPr>
      </xdr:nvSpPr>
      <xdr:spPr>
        <a:xfrm>
          <a:off x="1819275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1819275</xdr:colOff>
      <xdr:row>1</xdr:row>
      <xdr:rowOff>114300</xdr:rowOff>
    </xdr:from>
    <xdr:ext cx="85725" cy="209550"/>
    <xdr:sp>
      <xdr:nvSpPr>
        <xdr:cNvPr id="5" name="TextBox 8"/>
        <xdr:cNvSpPr txBox="1">
          <a:spLocks noChangeArrowheads="1"/>
        </xdr:cNvSpPr>
      </xdr:nvSpPr>
      <xdr:spPr>
        <a:xfrm>
          <a:off x="1819275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lemzes\munkaeropiac\r&#233;gi&#243;s%20statisztika\megosz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  <sheetName val="I. negyedév"/>
      <sheetName val="I-III. negyedév "/>
    </sheetNames>
    <sheetDataSet>
      <sheetData sheetId="2">
        <row r="61">
          <cell r="J61">
            <v>15242</v>
          </cell>
        </row>
        <row r="82">
          <cell r="J82">
            <v>15242</v>
          </cell>
        </row>
      </sheetData>
      <sheetData sheetId="3">
        <row r="46">
          <cell r="M46">
            <v>93915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23">
      <selection activeCell="H40" sqref="H40"/>
    </sheetView>
  </sheetViews>
  <sheetFormatPr defaultColWidth="9.33203125" defaultRowHeight="12.75"/>
  <cols>
    <col min="1" max="1" width="29.5" style="0" customWidth="1"/>
    <col min="2" max="2" width="12" style="0" customWidth="1"/>
    <col min="3" max="3" width="10.16015625" style="0" customWidth="1"/>
    <col min="4" max="4" width="10.5" style="0" customWidth="1"/>
    <col min="5" max="5" width="12.66015625" style="0" customWidth="1"/>
    <col min="6" max="6" width="10.5" style="0" customWidth="1"/>
  </cols>
  <sheetData>
    <row r="1" spans="1:6" ht="15.75">
      <c r="A1" s="138" t="s">
        <v>0</v>
      </c>
      <c r="B1" s="138"/>
      <c r="C1" s="138"/>
      <c r="D1" s="138"/>
      <c r="E1" s="138"/>
      <c r="F1" s="138"/>
    </row>
    <row r="2" spans="1:6" ht="15.75">
      <c r="A2" s="138" t="s">
        <v>72</v>
      </c>
      <c r="B2" s="138"/>
      <c r="C2" s="138"/>
      <c r="D2" s="138"/>
      <c r="E2" s="138"/>
      <c r="F2" s="138"/>
    </row>
    <row r="3" spans="1:6" ht="15.75">
      <c r="A3" s="139" t="s">
        <v>113</v>
      </c>
      <c r="B3" s="139"/>
      <c r="C3" s="139"/>
      <c r="D3" s="139"/>
      <c r="E3" s="139"/>
      <c r="F3" s="139"/>
    </row>
    <row r="4" spans="1:6" ht="15.75">
      <c r="A4" s="2"/>
      <c r="B4" s="3"/>
      <c r="C4" s="4"/>
      <c r="D4" s="9"/>
      <c r="E4" s="9"/>
      <c r="F4" s="9"/>
    </row>
    <row r="5" spans="1:6" ht="14.25">
      <c r="A5" s="140" t="s">
        <v>34</v>
      </c>
      <c r="B5" s="141" t="s">
        <v>39</v>
      </c>
      <c r="C5" s="142"/>
      <c r="D5" s="142"/>
      <c r="E5" s="142"/>
      <c r="F5" s="143"/>
    </row>
    <row r="6" spans="1:6" ht="14.25">
      <c r="A6" s="140"/>
      <c r="B6" s="144" t="s">
        <v>1</v>
      </c>
      <c r="C6" s="146" t="s">
        <v>33</v>
      </c>
      <c r="D6" s="147"/>
      <c r="E6" s="147"/>
      <c r="F6" s="148"/>
    </row>
    <row r="7" spans="1:6" ht="27.75" customHeight="1">
      <c r="A7" s="140"/>
      <c r="B7" s="145"/>
      <c r="C7" s="140" t="s">
        <v>38</v>
      </c>
      <c r="D7" s="140"/>
      <c r="E7" s="140" t="s">
        <v>37</v>
      </c>
      <c r="F7" s="140"/>
    </row>
    <row r="8" spans="1:6" ht="14.25">
      <c r="A8" s="140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6" ht="24" customHeight="1">
      <c r="A9" s="136" t="s">
        <v>17</v>
      </c>
      <c r="B9" s="136"/>
      <c r="C9" s="136"/>
      <c r="D9" s="136"/>
      <c r="E9" s="136"/>
      <c r="F9" s="136"/>
    </row>
    <row r="10" spans="1:6" ht="16.5" customHeight="1">
      <c r="A10" s="19" t="s">
        <v>2</v>
      </c>
      <c r="B10" s="20">
        <v>17425</v>
      </c>
      <c r="C10" s="20">
        <v>-102</v>
      </c>
      <c r="D10" s="21">
        <v>-0.5819592628516119</v>
      </c>
      <c r="E10" s="20">
        <v>1575</v>
      </c>
      <c r="F10" s="21">
        <v>9.936908517350162</v>
      </c>
    </row>
    <row r="11" spans="1:6" ht="16.5" customHeight="1">
      <c r="A11" s="22" t="s">
        <v>3</v>
      </c>
      <c r="B11" s="23">
        <v>3873</v>
      </c>
      <c r="C11" s="23">
        <v>-206</v>
      </c>
      <c r="D11" s="24">
        <v>-5.050257416033347</v>
      </c>
      <c r="E11" s="23">
        <v>208</v>
      </c>
      <c r="F11" s="24">
        <v>5.6753069577080595</v>
      </c>
    </row>
    <row r="12" spans="1:6" ht="16.5" customHeight="1">
      <c r="A12" s="19" t="s">
        <v>4</v>
      </c>
      <c r="B12" s="20">
        <v>7997</v>
      </c>
      <c r="C12" s="20">
        <v>-10</v>
      </c>
      <c r="D12" s="21">
        <v>-0.12489072061944739</v>
      </c>
      <c r="E12" s="20">
        <v>1753</v>
      </c>
      <c r="F12" s="21">
        <v>28.07495195387574</v>
      </c>
    </row>
    <row r="13" spans="1:6" ht="16.5" customHeight="1">
      <c r="A13" s="22" t="s">
        <v>5</v>
      </c>
      <c r="B13" s="23">
        <v>2294</v>
      </c>
      <c r="C13" s="23">
        <v>47</v>
      </c>
      <c r="D13" s="24">
        <v>2.091677792612373</v>
      </c>
      <c r="E13" s="23">
        <v>416</v>
      </c>
      <c r="F13" s="24">
        <v>22.151224707135242</v>
      </c>
    </row>
    <row r="14" spans="1:6" ht="16.5" customHeight="1">
      <c r="A14" s="19" t="s">
        <v>6</v>
      </c>
      <c r="B14" s="20">
        <v>3067</v>
      </c>
      <c r="C14" s="20">
        <v>-55</v>
      </c>
      <c r="D14" s="21">
        <v>-1.7616912235746298</v>
      </c>
      <c r="E14" s="20">
        <v>576</v>
      </c>
      <c r="F14" s="21">
        <v>23.123243677238065</v>
      </c>
    </row>
    <row r="15" spans="1:6" ht="16.5" customHeight="1">
      <c r="A15" s="22" t="s">
        <v>7</v>
      </c>
      <c r="B15" s="23">
        <v>7742</v>
      </c>
      <c r="C15" s="23">
        <v>133</v>
      </c>
      <c r="D15" s="24">
        <v>1.747930082796671</v>
      </c>
      <c r="E15" s="23">
        <v>1398</v>
      </c>
      <c r="F15" s="24">
        <v>22.036569987389655</v>
      </c>
    </row>
    <row r="16" spans="1:6" ht="16.5" customHeight="1">
      <c r="A16" s="19" t="s">
        <v>8</v>
      </c>
      <c r="B16" s="20">
        <v>3255</v>
      </c>
      <c r="C16" s="20">
        <v>-138</v>
      </c>
      <c r="D16" s="21">
        <v>-4.067197170645443</v>
      </c>
      <c r="E16" s="20">
        <v>296</v>
      </c>
      <c r="F16" s="21">
        <v>10.00337952010814</v>
      </c>
    </row>
    <row r="17" spans="1:6" ht="16.5" customHeight="1">
      <c r="A17" s="22" t="s">
        <v>9</v>
      </c>
      <c r="B17" s="23">
        <v>4804</v>
      </c>
      <c r="C17" s="23">
        <v>135</v>
      </c>
      <c r="D17" s="24">
        <v>2.8914114371385864</v>
      </c>
      <c r="E17" s="23">
        <v>881</v>
      </c>
      <c r="F17" s="24">
        <v>22.457303084374217</v>
      </c>
    </row>
    <row r="18" spans="1:6" ht="16.5" customHeight="1">
      <c r="A18" s="19" t="s">
        <v>10</v>
      </c>
      <c r="B18" s="20">
        <v>4990</v>
      </c>
      <c r="C18" s="20">
        <v>-80</v>
      </c>
      <c r="D18" s="21">
        <v>-1.5779092702169635</v>
      </c>
      <c r="E18" s="20">
        <v>751</v>
      </c>
      <c r="F18" s="21">
        <v>17.716442557206875</v>
      </c>
    </row>
    <row r="19" spans="1:6" ht="16.5" customHeight="1">
      <c r="A19" s="22" t="s">
        <v>11</v>
      </c>
      <c r="B19" s="23">
        <v>4820</v>
      </c>
      <c r="C19" s="23">
        <v>144</v>
      </c>
      <c r="D19" s="24">
        <v>3.079555175363552</v>
      </c>
      <c r="E19" s="23">
        <v>1046</v>
      </c>
      <c r="F19" s="24">
        <v>27.715951245363016</v>
      </c>
    </row>
    <row r="20" spans="1:6" ht="16.5" customHeight="1">
      <c r="A20" s="19" t="s">
        <v>12</v>
      </c>
      <c r="B20" s="20">
        <v>2835</v>
      </c>
      <c r="C20" s="20">
        <v>121</v>
      </c>
      <c r="D20" s="21">
        <v>4.458364038319829</v>
      </c>
      <c r="E20" s="20">
        <v>221</v>
      </c>
      <c r="F20" s="21">
        <v>8.45447589900536</v>
      </c>
    </row>
    <row r="21" spans="1:6" ht="16.5" customHeight="1">
      <c r="A21" s="22" t="s">
        <v>13</v>
      </c>
      <c r="B21" s="23">
        <v>1360</v>
      </c>
      <c r="C21" s="23">
        <v>-109</v>
      </c>
      <c r="D21" s="24">
        <v>-7.420013614703876</v>
      </c>
      <c r="E21" s="23">
        <v>3</v>
      </c>
      <c r="F21" s="24">
        <v>0.2210759027265965</v>
      </c>
    </row>
    <row r="22" spans="1:6" ht="16.5" customHeight="1">
      <c r="A22" s="19" t="s">
        <v>14</v>
      </c>
      <c r="B22" s="20">
        <v>1328</v>
      </c>
      <c r="C22" s="20">
        <v>-179</v>
      </c>
      <c r="D22" s="21">
        <v>-11.877903118779031</v>
      </c>
      <c r="E22" s="20">
        <v>1</v>
      </c>
      <c r="F22" s="21">
        <v>0.07535795026373648</v>
      </c>
    </row>
    <row r="23" spans="1:6" ht="16.5" customHeight="1">
      <c r="A23" s="22" t="s">
        <v>15</v>
      </c>
      <c r="B23" s="23">
        <v>1344</v>
      </c>
      <c r="C23" s="23">
        <v>32</v>
      </c>
      <c r="D23" s="24">
        <v>2.439024390243901</v>
      </c>
      <c r="E23" s="23">
        <v>164</v>
      </c>
      <c r="F23" s="24">
        <v>13.898305084745772</v>
      </c>
    </row>
    <row r="24" spans="1:6" ht="16.5" customHeight="1">
      <c r="A24" s="19" t="s">
        <v>16</v>
      </c>
      <c r="B24" s="20">
        <v>1979</v>
      </c>
      <c r="C24" s="20">
        <v>54</v>
      </c>
      <c r="D24" s="21">
        <v>2.805194805194816</v>
      </c>
      <c r="E24" s="20">
        <v>188</v>
      </c>
      <c r="F24" s="21">
        <v>10.496929089893925</v>
      </c>
    </row>
    <row r="25" spans="1:6" ht="30" customHeight="1">
      <c r="A25" s="25" t="s">
        <v>17</v>
      </c>
      <c r="B25" s="26">
        <v>69113</v>
      </c>
      <c r="C25" s="26">
        <v>-213</v>
      </c>
      <c r="D25" s="27">
        <v>-0.30724403542681955</v>
      </c>
      <c r="E25" s="26">
        <v>9477</v>
      </c>
      <c r="F25" s="27">
        <v>15.891407874438258</v>
      </c>
    </row>
    <row r="26" spans="1:6" ht="24" customHeight="1">
      <c r="A26" s="137" t="s">
        <v>24</v>
      </c>
      <c r="B26" s="137"/>
      <c r="C26" s="137"/>
      <c r="D26" s="137"/>
      <c r="E26" s="137"/>
      <c r="F26" s="137"/>
    </row>
    <row r="27" spans="1:6" ht="16.5" customHeight="1">
      <c r="A27" s="22" t="s">
        <v>18</v>
      </c>
      <c r="B27" s="23">
        <v>7194</v>
      </c>
      <c r="C27" s="23">
        <v>262</v>
      </c>
      <c r="D27" s="24">
        <v>3.779572994806685</v>
      </c>
      <c r="E27" s="23">
        <v>2274</v>
      </c>
      <c r="F27" s="24">
        <v>46.21951219512195</v>
      </c>
    </row>
    <row r="28" spans="1:6" ht="16.5" customHeight="1">
      <c r="A28" s="19" t="s">
        <v>19</v>
      </c>
      <c r="B28" s="20">
        <v>4163</v>
      </c>
      <c r="C28" s="20">
        <v>43</v>
      </c>
      <c r="D28" s="21">
        <v>1.0436893203883386</v>
      </c>
      <c r="E28" s="20">
        <v>858</v>
      </c>
      <c r="F28" s="21">
        <v>25.960665658093802</v>
      </c>
    </row>
    <row r="29" spans="1:6" ht="16.5" customHeight="1">
      <c r="A29" s="22" t="s">
        <v>20</v>
      </c>
      <c r="B29" s="23">
        <v>2626</v>
      </c>
      <c r="C29" s="23">
        <v>120</v>
      </c>
      <c r="D29" s="24">
        <v>4.788507581803671</v>
      </c>
      <c r="E29" s="23">
        <v>860</v>
      </c>
      <c r="F29" s="24">
        <v>48.69762174405437</v>
      </c>
    </row>
    <row r="30" spans="1:6" ht="16.5" customHeight="1">
      <c r="A30" s="19" t="s">
        <v>21</v>
      </c>
      <c r="B30" s="20">
        <v>3877</v>
      </c>
      <c r="C30" s="20">
        <v>-164</v>
      </c>
      <c r="D30" s="21">
        <v>-4.058401385795591</v>
      </c>
      <c r="E30" s="20">
        <v>315</v>
      </c>
      <c r="F30" s="21">
        <v>8.843346434587303</v>
      </c>
    </row>
    <row r="31" spans="1:6" ht="16.5" customHeight="1">
      <c r="A31" s="22" t="s">
        <v>22</v>
      </c>
      <c r="B31" s="23">
        <v>2418</v>
      </c>
      <c r="C31" s="23">
        <v>15</v>
      </c>
      <c r="D31" s="24">
        <v>0.6242197253433233</v>
      </c>
      <c r="E31" s="23">
        <v>424</v>
      </c>
      <c r="F31" s="24">
        <v>21.263791374122377</v>
      </c>
    </row>
    <row r="32" spans="1:6" ht="16.5" customHeight="1">
      <c r="A32" s="19" t="s">
        <v>23</v>
      </c>
      <c r="B32" s="20">
        <v>1151</v>
      </c>
      <c r="C32" s="20">
        <v>-160</v>
      </c>
      <c r="D32" s="21">
        <v>-12.204424103737608</v>
      </c>
      <c r="E32" s="20">
        <v>-69</v>
      </c>
      <c r="F32" s="21">
        <v>-5.655737704918025</v>
      </c>
    </row>
    <row r="33" spans="1:6" ht="24" customHeight="1">
      <c r="A33" s="25" t="s">
        <v>24</v>
      </c>
      <c r="B33" s="26">
        <v>21429</v>
      </c>
      <c r="C33" s="26">
        <v>116</v>
      </c>
      <c r="D33" s="27">
        <v>0.5442687561582034</v>
      </c>
      <c r="E33" s="26">
        <v>4662</v>
      </c>
      <c r="F33" s="27">
        <v>27.8046162104133</v>
      </c>
    </row>
    <row r="34" spans="1:6" ht="24" customHeight="1">
      <c r="A34" s="137" t="s">
        <v>31</v>
      </c>
      <c r="B34" s="137"/>
      <c r="C34" s="137"/>
      <c r="D34" s="137"/>
      <c r="E34" s="137"/>
      <c r="F34" s="137"/>
    </row>
    <row r="35" spans="1:6" ht="16.5" customHeight="1">
      <c r="A35" s="22" t="s">
        <v>25</v>
      </c>
      <c r="B35" s="23">
        <v>7605</v>
      </c>
      <c r="C35" s="23">
        <v>66</v>
      </c>
      <c r="D35" s="24">
        <v>0.8754476721050537</v>
      </c>
      <c r="E35" s="23">
        <v>1145</v>
      </c>
      <c r="F35" s="24">
        <v>17.72445820433437</v>
      </c>
    </row>
    <row r="36" spans="1:6" ht="16.5" customHeight="1">
      <c r="A36" s="19" t="s">
        <v>26</v>
      </c>
      <c r="B36" s="20">
        <v>2892</v>
      </c>
      <c r="C36" s="20">
        <v>-172</v>
      </c>
      <c r="D36" s="21">
        <v>-5.613577023498692</v>
      </c>
      <c r="E36" s="20">
        <v>491</v>
      </c>
      <c r="F36" s="21">
        <v>20.449812578092462</v>
      </c>
    </row>
    <row r="37" spans="1:6" ht="16.5" customHeight="1">
      <c r="A37" s="22" t="s">
        <v>27</v>
      </c>
      <c r="B37" s="23">
        <v>2573</v>
      </c>
      <c r="C37" s="23">
        <v>16</v>
      </c>
      <c r="D37" s="24">
        <v>0.6257332811888858</v>
      </c>
      <c r="E37" s="23">
        <v>577</v>
      </c>
      <c r="F37" s="24">
        <v>28.907815631262537</v>
      </c>
    </row>
    <row r="38" spans="1:6" ht="16.5" customHeight="1">
      <c r="A38" s="19" t="s">
        <v>28</v>
      </c>
      <c r="B38" s="20">
        <v>2249</v>
      </c>
      <c r="C38" s="20">
        <v>9</v>
      </c>
      <c r="D38" s="21">
        <v>0.4017857142857082</v>
      </c>
      <c r="E38" s="20">
        <v>212</v>
      </c>
      <c r="F38" s="21">
        <v>10.407461953853712</v>
      </c>
    </row>
    <row r="39" spans="1:6" ht="16.5" customHeight="1">
      <c r="A39" s="22" t="s">
        <v>29</v>
      </c>
      <c r="B39" s="23">
        <v>2954</v>
      </c>
      <c r="C39" s="23">
        <v>156</v>
      </c>
      <c r="D39" s="24">
        <v>5.575411007862769</v>
      </c>
      <c r="E39" s="23">
        <v>623</v>
      </c>
      <c r="F39" s="24">
        <v>26.72672672672674</v>
      </c>
    </row>
    <row r="40" spans="1:6" ht="16.5" customHeight="1">
      <c r="A40" s="19" t="s">
        <v>30</v>
      </c>
      <c r="B40" s="20">
        <v>1651</v>
      </c>
      <c r="C40" s="20">
        <v>-65</v>
      </c>
      <c r="D40" s="21">
        <v>-3.787878787878782</v>
      </c>
      <c r="E40" s="20">
        <v>331</v>
      </c>
      <c r="F40" s="21">
        <v>25.075757575757578</v>
      </c>
    </row>
    <row r="41" spans="1:6" ht="24" customHeight="1">
      <c r="A41" s="25" t="s">
        <v>31</v>
      </c>
      <c r="B41" s="26">
        <v>19924</v>
      </c>
      <c r="C41" s="26">
        <v>10</v>
      </c>
      <c r="D41" s="27">
        <v>0.05021592849251988</v>
      </c>
      <c r="E41" s="26">
        <v>3379</v>
      </c>
      <c r="F41" s="27">
        <v>20.42308854638864</v>
      </c>
    </row>
    <row r="42" spans="1:6" ht="31.5" customHeight="1">
      <c r="A42" s="18" t="s">
        <v>32</v>
      </c>
      <c r="B42" s="28">
        <v>110466</v>
      </c>
      <c r="C42" s="28">
        <v>-87</v>
      </c>
      <c r="D42" s="29">
        <v>-0.07869528642370938</v>
      </c>
      <c r="E42" s="28">
        <v>17518</v>
      </c>
      <c r="F42" s="29">
        <v>18.8470973017171</v>
      </c>
    </row>
  </sheetData>
  <mergeCells count="12">
    <mergeCell ref="C7:D7"/>
    <mergeCell ref="E7:F7"/>
    <mergeCell ref="A9:F9"/>
    <mergeCell ref="A26:F26"/>
    <mergeCell ref="A34:F34"/>
    <mergeCell ref="A1:F1"/>
    <mergeCell ref="A2:F2"/>
    <mergeCell ref="A3:F3"/>
    <mergeCell ref="A5:A8"/>
    <mergeCell ref="B5:F5"/>
    <mergeCell ref="B6:B7"/>
    <mergeCell ref="C6:F6"/>
  </mergeCells>
  <printOptions horizontalCentered="1"/>
  <pageMargins left="0.3937007874015748" right="0.3937007874015748" top="0.48" bottom="0.5905511811023623" header="0.27" footer="0.5118110236220472"/>
  <pageSetup horizontalDpi="600" verticalDpi="600" orientation="portrait" paperSize="9" r:id="rId1"/>
  <headerFooter alignWithMargins="0">
    <oddHeader>&amp;R&amp;"Times New Roman,Dőlt"1.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85" zoomScaleNormal="85" workbookViewId="0" topLeftCell="A13">
      <pane xSplit="6" topLeftCell="G1" activePane="topRight" state="frozen"/>
      <selection pane="topLeft" activeCell="H40" sqref="H40"/>
      <selection pane="topRight" activeCell="H40" sqref="H40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10" width="9.33203125" style="6" customWidth="1"/>
    <col min="11" max="11" width="17.16015625" style="6" customWidth="1"/>
    <col min="12" max="14" width="11.16015625" style="6" customWidth="1"/>
    <col min="15" max="15" width="15.33203125" style="6" customWidth="1"/>
    <col min="16" max="16384" width="9.33203125" style="2" customWidth="1"/>
  </cols>
  <sheetData>
    <row r="1" spans="1:6" ht="15.75">
      <c r="A1" s="138" t="s">
        <v>41</v>
      </c>
      <c r="B1" s="138"/>
      <c r="C1" s="138"/>
      <c r="D1" s="138"/>
      <c r="E1" s="138"/>
      <c r="F1" s="138"/>
    </row>
    <row r="2" spans="1:6" ht="15.75">
      <c r="A2" s="138" t="s">
        <v>72</v>
      </c>
      <c r="B2" s="138"/>
      <c r="C2" s="138"/>
      <c r="D2" s="138"/>
      <c r="E2" s="138"/>
      <c r="F2" s="138"/>
    </row>
    <row r="3" spans="1:6" ht="15.75">
      <c r="A3" s="139" t="s">
        <v>113</v>
      </c>
      <c r="B3" s="139"/>
      <c r="C3" s="139"/>
      <c r="D3" s="139"/>
      <c r="E3" s="139"/>
      <c r="F3" s="139"/>
    </row>
    <row r="4" spans="2:6" ht="15.75">
      <c r="B4" s="3"/>
      <c r="C4" s="4"/>
      <c r="D4" s="9"/>
      <c r="E4" s="9"/>
      <c r="F4" s="9"/>
    </row>
    <row r="5" spans="1:6" ht="14.25">
      <c r="A5" s="140" t="s">
        <v>34</v>
      </c>
      <c r="B5" s="141" t="s">
        <v>77</v>
      </c>
      <c r="C5" s="142"/>
      <c r="D5" s="142"/>
      <c r="E5" s="142"/>
      <c r="F5" s="143"/>
    </row>
    <row r="6" spans="1:6" ht="14.25">
      <c r="A6" s="140"/>
      <c r="B6" s="144" t="s">
        <v>1</v>
      </c>
      <c r="C6" s="146" t="s">
        <v>33</v>
      </c>
      <c r="D6" s="147"/>
      <c r="E6" s="147"/>
      <c r="F6" s="148"/>
    </row>
    <row r="7" spans="1:6" ht="42.75" customHeight="1">
      <c r="A7" s="140"/>
      <c r="B7" s="145"/>
      <c r="C7" s="140" t="s">
        <v>38</v>
      </c>
      <c r="D7" s="140"/>
      <c r="E7" s="140" t="s">
        <v>37</v>
      </c>
      <c r="F7" s="140"/>
    </row>
    <row r="8" spans="1:6" ht="14.25">
      <c r="A8" s="140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36" t="s">
        <v>17</v>
      </c>
      <c r="B9" s="136"/>
      <c r="C9" s="136"/>
      <c r="D9" s="136"/>
      <c r="E9" s="136"/>
      <c r="F9" s="136"/>
      <c r="P9" s="2" t="s">
        <v>67</v>
      </c>
      <c r="Q9" s="2" t="s">
        <v>40</v>
      </c>
    </row>
    <row r="10" spans="1:17" s="11" customFormat="1" ht="15.75">
      <c r="A10" s="19" t="s">
        <v>2</v>
      </c>
      <c r="B10" s="20">
        <v>1413</v>
      </c>
      <c r="C10" s="20">
        <f aca="true" t="shared" si="0" ref="C10:C25">B10-P10</f>
        <v>-53</v>
      </c>
      <c r="D10" s="21">
        <f aca="true" t="shared" si="1" ref="D10:D25">B10/P10*100-100</f>
        <v>-3.6152796725784384</v>
      </c>
      <c r="E10" s="20">
        <f aca="true" t="shared" si="2" ref="E10:E25">B10-Q10</f>
        <v>-5</v>
      </c>
      <c r="F10" s="21">
        <f aca="true" t="shared" si="3" ref="F10:F25">B10/Q10*100-100</f>
        <v>-0.3526093088857607</v>
      </c>
      <c r="G10" s="6"/>
      <c r="H10" s="6"/>
      <c r="I10" s="6"/>
      <c r="J10" s="6"/>
      <c r="K10" s="6"/>
      <c r="L10" s="6"/>
      <c r="M10" s="6"/>
      <c r="N10" s="6"/>
      <c r="O10" s="6"/>
      <c r="P10" s="10">
        <v>1466</v>
      </c>
      <c r="Q10" s="10">
        <v>1418</v>
      </c>
    </row>
    <row r="11" spans="1:17" ht="15.75">
      <c r="A11" s="22" t="s">
        <v>3</v>
      </c>
      <c r="B11" s="23">
        <v>456</v>
      </c>
      <c r="C11" s="23">
        <f t="shared" si="0"/>
        <v>-37</v>
      </c>
      <c r="D11" s="24">
        <f t="shared" si="1"/>
        <v>-7.5050709939148135</v>
      </c>
      <c r="E11" s="23">
        <f t="shared" si="2"/>
        <v>16</v>
      </c>
      <c r="F11" s="24">
        <f t="shared" si="3"/>
        <v>3.6363636363636402</v>
      </c>
      <c r="P11" s="5">
        <v>493</v>
      </c>
      <c r="Q11" s="5">
        <v>440</v>
      </c>
    </row>
    <row r="12" spans="1:17" s="11" customFormat="1" ht="15.75">
      <c r="A12" s="19" t="s">
        <v>4</v>
      </c>
      <c r="B12" s="20">
        <v>892</v>
      </c>
      <c r="C12" s="20">
        <f t="shared" si="0"/>
        <v>-21</v>
      </c>
      <c r="D12" s="21">
        <f t="shared" si="1"/>
        <v>-2.3001095290251925</v>
      </c>
      <c r="E12" s="20">
        <f t="shared" si="2"/>
        <v>98</v>
      </c>
      <c r="F12" s="21">
        <f t="shared" si="3"/>
        <v>12.34256926952142</v>
      </c>
      <c r="G12" s="6"/>
      <c r="H12" s="6"/>
      <c r="I12" s="6"/>
      <c r="J12" s="6"/>
      <c r="K12" s="6"/>
      <c r="L12" s="6"/>
      <c r="M12" s="6"/>
      <c r="N12" s="6"/>
      <c r="O12" s="6"/>
      <c r="P12" s="12">
        <v>913</v>
      </c>
      <c r="Q12" s="12">
        <v>794</v>
      </c>
    </row>
    <row r="13" spans="1:17" ht="15.75">
      <c r="A13" s="22" t="s">
        <v>5</v>
      </c>
      <c r="B13" s="23">
        <v>178</v>
      </c>
      <c r="C13" s="23">
        <f t="shared" si="0"/>
        <v>-3</v>
      </c>
      <c r="D13" s="24">
        <f t="shared" si="1"/>
        <v>-1.6574585635359114</v>
      </c>
      <c r="E13" s="23">
        <f t="shared" si="2"/>
        <v>-12</v>
      </c>
      <c r="F13" s="24">
        <f t="shared" si="3"/>
        <v>-6.315789473684205</v>
      </c>
      <c r="P13" s="5">
        <v>181</v>
      </c>
      <c r="Q13" s="5">
        <v>190</v>
      </c>
    </row>
    <row r="14" spans="1:17" s="11" customFormat="1" ht="15.75">
      <c r="A14" s="19" t="s">
        <v>6</v>
      </c>
      <c r="B14" s="20">
        <v>296</v>
      </c>
      <c r="C14" s="20">
        <f t="shared" si="0"/>
        <v>-18</v>
      </c>
      <c r="D14" s="21">
        <f t="shared" si="1"/>
        <v>-5.732484076433124</v>
      </c>
      <c r="E14" s="20">
        <f t="shared" si="2"/>
        <v>17</v>
      </c>
      <c r="F14" s="21">
        <f t="shared" si="3"/>
        <v>6.093189964157702</v>
      </c>
      <c r="G14" s="6"/>
      <c r="H14" s="6"/>
      <c r="I14" s="6"/>
      <c r="J14" s="6"/>
      <c r="K14" s="6"/>
      <c r="L14" s="6"/>
      <c r="M14" s="6"/>
      <c r="N14" s="6"/>
      <c r="O14" s="6"/>
      <c r="P14" s="12">
        <v>314</v>
      </c>
      <c r="Q14" s="12">
        <v>279</v>
      </c>
    </row>
    <row r="15" spans="1:17" ht="15.75">
      <c r="A15" s="22" t="s">
        <v>7</v>
      </c>
      <c r="B15" s="23">
        <v>673</v>
      </c>
      <c r="C15" s="23">
        <f t="shared" si="0"/>
        <v>-21</v>
      </c>
      <c r="D15" s="24">
        <f t="shared" si="1"/>
        <v>-3.0259365994236305</v>
      </c>
      <c r="E15" s="23">
        <f t="shared" si="2"/>
        <v>61</v>
      </c>
      <c r="F15" s="24">
        <f t="shared" si="3"/>
        <v>9.96732026143792</v>
      </c>
      <c r="P15" s="5">
        <v>694</v>
      </c>
      <c r="Q15" s="5">
        <v>612</v>
      </c>
    </row>
    <row r="16" spans="1:17" s="11" customFormat="1" ht="15.75">
      <c r="A16" s="19" t="s">
        <v>8</v>
      </c>
      <c r="B16" s="20">
        <v>284</v>
      </c>
      <c r="C16" s="20">
        <f t="shared" si="0"/>
        <v>-33</v>
      </c>
      <c r="D16" s="21">
        <f t="shared" si="1"/>
        <v>-10.410094637223978</v>
      </c>
      <c r="E16" s="20">
        <f t="shared" si="2"/>
        <v>-46</v>
      </c>
      <c r="F16" s="21">
        <f t="shared" si="3"/>
        <v>-13.939393939393938</v>
      </c>
      <c r="G16" s="6"/>
      <c r="H16" s="6"/>
      <c r="I16" s="6"/>
      <c r="J16" s="6"/>
      <c r="K16" s="6"/>
      <c r="L16" s="6"/>
      <c r="M16" s="6"/>
      <c r="N16" s="6"/>
      <c r="O16" s="6"/>
      <c r="P16" s="12">
        <v>317</v>
      </c>
      <c r="Q16" s="12">
        <v>330</v>
      </c>
    </row>
    <row r="17" spans="1:17" ht="15.75">
      <c r="A17" s="22" t="s">
        <v>9</v>
      </c>
      <c r="B17" s="23">
        <v>469</v>
      </c>
      <c r="C17" s="23">
        <f t="shared" si="0"/>
        <v>-6</v>
      </c>
      <c r="D17" s="24">
        <f t="shared" si="1"/>
        <v>-1.2631578947368496</v>
      </c>
      <c r="E17" s="23">
        <f t="shared" si="2"/>
        <v>-8</v>
      </c>
      <c r="F17" s="24">
        <f t="shared" si="3"/>
        <v>-1.677148846960165</v>
      </c>
      <c r="P17" s="5">
        <v>475</v>
      </c>
      <c r="Q17" s="5">
        <v>477</v>
      </c>
    </row>
    <row r="18" spans="1:17" s="11" customFormat="1" ht="15.75">
      <c r="A18" s="19" t="s">
        <v>10</v>
      </c>
      <c r="B18" s="20">
        <v>625</v>
      </c>
      <c r="C18" s="20">
        <f t="shared" si="0"/>
        <v>-26</v>
      </c>
      <c r="D18" s="21">
        <f t="shared" si="1"/>
        <v>-3.993855606758828</v>
      </c>
      <c r="E18" s="20">
        <f t="shared" si="2"/>
        <v>-6</v>
      </c>
      <c r="F18" s="21">
        <f t="shared" si="3"/>
        <v>-0.9508716323296369</v>
      </c>
      <c r="G18" s="6"/>
      <c r="H18" s="6"/>
      <c r="I18" s="6"/>
      <c r="J18" s="6"/>
      <c r="K18" s="6"/>
      <c r="L18" s="6"/>
      <c r="M18" s="6"/>
      <c r="N18" s="6"/>
      <c r="O18" s="6"/>
      <c r="P18" s="12">
        <v>651</v>
      </c>
      <c r="Q18" s="12">
        <v>631</v>
      </c>
    </row>
    <row r="19" spans="1:17" ht="15.75">
      <c r="A19" s="22" t="s">
        <v>11</v>
      </c>
      <c r="B19" s="23">
        <v>510</v>
      </c>
      <c r="C19" s="23">
        <f t="shared" si="0"/>
        <v>-8</v>
      </c>
      <c r="D19" s="24">
        <f t="shared" si="1"/>
        <v>-1.5444015444015378</v>
      </c>
      <c r="E19" s="23">
        <f t="shared" si="2"/>
        <v>-33</v>
      </c>
      <c r="F19" s="24">
        <f t="shared" si="3"/>
        <v>-6.077348066298342</v>
      </c>
      <c r="P19" s="5">
        <v>518</v>
      </c>
      <c r="Q19" s="5">
        <v>543</v>
      </c>
    </row>
    <row r="20" spans="1:17" s="11" customFormat="1" ht="15.75">
      <c r="A20" s="19" t="s">
        <v>12</v>
      </c>
      <c r="B20" s="20">
        <v>298</v>
      </c>
      <c r="C20" s="20">
        <f t="shared" si="0"/>
        <v>3</v>
      </c>
      <c r="D20" s="21">
        <f t="shared" si="1"/>
        <v>1.0169491525423808</v>
      </c>
      <c r="E20" s="20">
        <f t="shared" si="2"/>
        <v>-7</v>
      </c>
      <c r="F20" s="21">
        <f t="shared" si="3"/>
        <v>-2.2950819672131217</v>
      </c>
      <c r="G20" s="6"/>
      <c r="H20" s="6"/>
      <c r="I20" s="6"/>
      <c r="J20" s="6"/>
      <c r="K20" s="6"/>
      <c r="L20" s="6"/>
      <c r="M20" s="6"/>
      <c r="N20" s="6"/>
      <c r="O20" s="6"/>
      <c r="P20" s="12">
        <v>295</v>
      </c>
      <c r="Q20" s="12">
        <v>305</v>
      </c>
    </row>
    <row r="21" spans="1:17" ht="15.75">
      <c r="A21" s="22" t="s">
        <v>13</v>
      </c>
      <c r="B21" s="23">
        <v>144</v>
      </c>
      <c r="C21" s="23">
        <f t="shared" si="0"/>
        <v>-24</v>
      </c>
      <c r="D21" s="24">
        <f t="shared" si="1"/>
        <v>-14.285714285714292</v>
      </c>
      <c r="E21" s="23">
        <f t="shared" si="2"/>
        <v>-25</v>
      </c>
      <c r="F21" s="24">
        <f t="shared" si="3"/>
        <v>-14.792899408284015</v>
      </c>
      <c r="P21" s="5">
        <v>168</v>
      </c>
      <c r="Q21" s="5">
        <v>169</v>
      </c>
    </row>
    <row r="22" spans="1:17" s="11" customFormat="1" ht="15.75">
      <c r="A22" s="19" t="s">
        <v>14</v>
      </c>
      <c r="B22" s="20">
        <v>151</v>
      </c>
      <c r="C22" s="20">
        <f t="shared" si="0"/>
        <v>-15</v>
      </c>
      <c r="D22" s="21">
        <f t="shared" si="1"/>
        <v>-9.036144578313255</v>
      </c>
      <c r="E22" s="20">
        <f t="shared" si="2"/>
        <v>-3</v>
      </c>
      <c r="F22" s="21">
        <f t="shared" si="3"/>
        <v>-1.9480519480519405</v>
      </c>
      <c r="G22" s="6"/>
      <c r="H22" s="6"/>
      <c r="I22" s="6"/>
      <c r="J22" s="6"/>
      <c r="K22" s="6"/>
      <c r="L22" s="6"/>
      <c r="M22" s="6"/>
      <c r="N22" s="6"/>
      <c r="O22" s="6"/>
      <c r="P22" s="12">
        <v>166</v>
      </c>
      <c r="Q22" s="12">
        <v>154</v>
      </c>
    </row>
    <row r="23" spans="1:17" ht="15.75">
      <c r="A23" s="22" t="s">
        <v>15</v>
      </c>
      <c r="B23" s="23">
        <v>135</v>
      </c>
      <c r="C23" s="23">
        <f t="shared" si="0"/>
        <v>-1</v>
      </c>
      <c r="D23" s="24">
        <f t="shared" si="1"/>
        <v>-0.735294117647058</v>
      </c>
      <c r="E23" s="23">
        <f t="shared" si="2"/>
        <v>15</v>
      </c>
      <c r="F23" s="24">
        <f t="shared" si="3"/>
        <v>12.5</v>
      </c>
      <c r="P23" s="5">
        <v>136</v>
      </c>
      <c r="Q23" s="5">
        <v>120</v>
      </c>
    </row>
    <row r="24" spans="1:17" s="11" customFormat="1" ht="15.75">
      <c r="A24" s="19" t="s">
        <v>16</v>
      </c>
      <c r="B24" s="20">
        <v>230</v>
      </c>
      <c r="C24" s="20">
        <f t="shared" si="0"/>
        <v>2</v>
      </c>
      <c r="D24" s="21">
        <f t="shared" si="1"/>
        <v>0.8771929824561369</v>
      </c>
      <c r="E24" s="20">
        <f t="shared" si="2"/>
        <v>46</v>
      </c>
      <c r="F24" s="21">
        <f t="shared" si="3"/>
        <v>25</v>
      </c>
      <c r="G24" s="6"/>
      <c r="H24" s="6"/>
      <c r="I24" s="6"/>
      <c r="J24" s="6"/>
      <c r="K24" s="6"/>
      <c r="L24" s="6"/>
      <c r="M24" s="6"/>
      <c r="N24" s="6"/>
      <c r="O24" s="6"/>
      <c r="P24" s="12">
        <v>228</v>
      </c>
      <c r="Q24" s="12">
        <v>184</v>
      </c>
    </row>
    <row r="25" spans="1:17" s="6" customFormat="1" ht="31.5">
      <c r="A25" s="25" t="s">
        <v>17</v>
      </c>
      <c r="B25" s="26">
        <v>6754</v>
      </c>
      <c r="C25" s="26">
        <f t="shared" si="0"/>
        <v>-261</v>
      </c>
      <c r="D25" s="27">
        <f t="shared" si="1"/>
        <v>-3.7205987170349317</v>
      </c>
      <c r="E25" s="26">
        <f t="shared" si="2"/>
        <v>108</v>
      </c>
      <c r="F25" s="27">
        <f t="shared" si="3"/>
        <v>1.6250376166115075</v>
      </c>
      <c r="P25" s="15">
        <v>7015</v>
      </c>
      <c r="Q25" s="15">
        <v>6646</v>
      </c>
    </row>
    <row r="26" spans="1:15" s="11" customFormat="1" ht="29.25" customHeight="1">
      <c r="A26" s="137" t="s">
        <v>24</v>
      </c>
      <c r="B26" s="137"/>
      <c r="C26" s="137"/>
      <c r="D26" s="137"/>
      <c r="E26" s="137"/>
      <c r="F26" s="137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v>581</v>
      </c>
      <c r="C27" s="23">
        <f aca="true" t="shared" si="4" ref="C27:C33">B27-P27</f>
        <v>-8</v>
      </c>
      <c r="D27" s="24">
        <f aca="true" t="shared" si="5" ref="D27:D33">B27/P27*100-100</f>
        <v>-1.3582342954159543</v>
      </c>
      <c r="E27" s="23">
        <f aca="true" t="shared" si="6" ref="E27:E33">B27-Q27</f>
        <v>128</v>
      </c>
      <c r="F27" s="24">
        <f aca="true" t="shared" si="7" ref="F27:F33">B27/Q27*100-100</f>
        <v>28.256070640176603</v>
      </c>
      <c r="P27" s="7">
        <v>589</v>
      </c>
      <c r="Q27" s="7">
        <v>453</v>
      </c>
    </row>
    <row r="28" spans="1:17" s="11" customFormat="1" ht="15.75">
      <c r="A28" s="19" t="s">
        <v>19</v>
      </c>
      <c r="B28" s="20">
        <v>375</v>
      </c>
      <c r="C28" s="20">
        <f t="shared" si="4"/>
        <v>-13</v>
      </c>
      <c r="D28" s="21">
        <f t="shared" si="5"/>
        <v>-3.3505154639175316</v>
      </c>
      <c r="E28" s="20">
        <f t="shared" si="6"/>
        <v>58</v>
      </c>
      <c r="F28" s="21">
        <f t="shared" si="7"/>
        <v>18.29652996845425</v>
      </c>
      <c r="G28" s="6"/>
      <c r="H28" s="6"/>
      <c r="I28" s="6"/>
      <c r="J28" s="6"/>
      <c r="K28" s="6"/>
      <c r="L28" s="6"/>
      <c r="M28" s="6"/>
      <c r="N28" s="6"/>
      <c r="O28" s="6"/>
      <c r="P28" s="13">
        <v>388</v>
      </c>
      <c r="Q28" s="13">
        <v>317</v>
      </c>
    </row>
    <row r="29" spans="1:17" ht="15.75">
      <c r="A29" s="22" t="s">
        <v>20</v>
      </c>
      <c r="B29" s="23">
        <v>66</v>
      </c>
      <c r="C29" s="23">
        <f t="shared" si="4"/>
        <v>-12</v>
      </c>
      <c r="D29" s="24">
        <f t="shared" si="5"/>
        <v>-15.384615384615387</v>
      </c>
      <c r="E29" s="23">
        <f t="shared" si="6"/>
        <v>-22</v>
      </c>
      <c r="F29" s="24">
        <f t="shared" si="7"/>
        <v>-25</v>
      </c>
      <c r="P29" s="7">
        <v>78</v>
      </c>
      <c r="Q29" s="7">
        <v>88</v>
      </c>
    </row>
    <row r="30" spans="1:17" s="11" customFormat="1" ht="15.75">
      <c r="A30" s="19" t="s">
        <v>21</v>
      </c>
      <c r="B30" s="20">
        <v>363</v>
      </c>
      <c r="C30" s="20">
        <f t="shared" si="4"/>
        <v>-14</v>
      </c>
      <c r="D30" s="21">
        <f t="shared" si="5"/>
        <v>-3.713527851458892</v>
      </c>
      <c r="E30" s="20">
        <f t="shared" si="6"/>
        <v>-4</v>
      </c>
      <c r="F30" s="21">
        <f t="shared" si="7"/>
        <v>-1.089918256130801</v>
      </c>
      <c r="G30" s="6"/>
      <c r="H30" s="6"/>
      <c r="I30" s="6"/>
      <c r="J30" s="6"/>
      <c r="K30" s="6"/>
      <c r="L30" s="6"/>
      <c r="M30" s="6"/>
      <c r="N30" s="6"/>
      <c r="O30" s="6"/>
      <c r="P30" s="13">
        <v>377</v>
      </c>
      <c r="Q30" s="13">
        <v>367</v>
      </c>
    </row>
    <row r="31" spans="1:17" ht="15.75">
      <c r="A31" s="22" t="s">
        <v>22</v>
      </c>
      <c r="B31" s="23">
        <v>228</v>
      </c>
      <c r="C31" s="23">
        <f t="shared" si="4"/>
        <v>-3</v>
      </c>
      <c r="D31" s="24">
        <f t="shared" si="5"/>
        <v>-1.2987012987013031</v>
      </c>
      <c r="E31" s="23">
        <f t="shared" si="6"/>
        <v>29</v>
      </c>
      <c r="F31" s="24">
        <f t="shared" si="7"/>
        <v>14.572864321608051</v>
      </c>
      <c r="P31" s="7">
        <v>231</v>
      </c>
      <c r="Q31" s="7">
        <v>199</v>
      </c>
    </row>
    <row r="32" spans="1:17" s="11" customFormat="1" ht="15.75">
      <c r="A32" s="19" t="s">
        <v>23</v>
      </c>
      <c r="B32" s="20">
        <v>99</v>
      </c>
      <c r="C32" s="20">
        <f t="shared" si="4"/>
        <v>-9</v>
      </c>
      <c r="D32" s="21">
        <f t="shared" si="5"/>
        <v>-8.333333333333343</v>
      </c>
      <c r="E32" s="20">
        <f t="shared" si="6"/>
        <v>-2</v>
      </c>
      <c r="F32" s="21">
        <f t="shared" si="7"/>
        <v>-1.9801980198019749</v>
      </c>
      <c r="G32" s="6"/>
      <c r="H32" s="6"/>
      <c r="I32" s="6"/>
      <c r="J32" s="6"/>
      <c r="K32" s="6"/>
      <c r="L32" s="6"/>
      <c r="M32" s="6"/>
      <c r="N32" s="6"/>
      <c r="O32" s="6"/>
      <c r="P32" s="13">
        <v>108</v>
      </c>
      <c r="Q32" s="13">
        <v>101</v>
      </c>
    </row>
    <row r="33" spans="1:17" s="6" customFormat="1" ht="15.75">
      <c r="A33" s="25" t="s">
        <v>24</v>
      </c>
      <c r="B33" s="26">
        <v>1712</v>
      </c>
      <c r="C33" s="26">
        <f t="shared" si="4"/>
        <v>-59</v>
      </c>
      <c r="D33" s="27">
        <f t="shared" si="5"/>
        <v>-3.331451157538112</v>
      </c>
      <c r="E33" s="26">
        <f t="shared" si="6"/>
        <v>187</v>
      </c>
      <c r="F33" s="27">
        <f t="shared" si="7"/>
        <v>12.26229508196721</v>
      </c>
      <c r="P33" s="14">
        <v>1771</v>
      </c>
      <c r="Q33" s="14">
        <v>1525</v>
      </c>
    </row>
    <row r="34" spans="1:15" s="11" customFormat="1" ht="27.75" customHeight="1">
      <c r="A34" s="137" t="s">
        <v>31</v>
      </c>
      <c r="B34" s="137"/>
      <c r="C34" s="137"/>
      <c r="D34" s="137"/>
      <c r="E34" s="137"/>
      <c r="F34" s="137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v>787</v>
      </c>
      <c r="C35" s="23">
        <f aca="true" t="shared" si="8" ref="C35:C42">B35-P35</f>
        <v>0</v>
      </c>
      <c r="D35" s="24">
        <f aca="true" t="shared" si="9" ref="D35:D42">B35/P35*100-100</f>
        <v>0</v>
      </c>
      <c r="E35" s="23">
        <f aca="true" t="shared" si="10" ref="E35:E42">B35-Q35</f>
        <v>105</v>
      </c>
      <c r="F35" s="24">
        <f aca="true" t="shared" si="11" ref="F35:F42">B35/Q35*100-100</f>
        <v>15.395894428152502</v>
      </c>
      <c r="P35" s="7">
        <v>787</v>
      </c>
      <c r="Q35" s="7">
        <v>682</v>
      </c>
    </row>
    <row r="36" spans="1:17" s="11" customFormat="1" ht="15.75">
      <c r="A36" s="19" t="s">
        <v>26</v>
      </c>
      <c r="B36" s="20">
        <v>304</v>
      </c>
      <c r="C36" s="20">
        <f t="shared" si="8"/>
        <v>-17</v>
      </c>
      <c r="D36" s="21">
        <f t="shared" si="9"/>
        <v>-5.2959501557632365</v>
      </c>
      <c r="E36" s="20">
        <f t="shared" si="10"/>
        <v>82</v>
      </c>
      <c r="F36" s="21">
        <f t="shared" si="11"/>
        <v>36.936936936936945</v>
      </c>
      <c r="G36" s="6"/>
      <c r="H36" s="6"/>
      <c r="I36" s="6"/>
      <c r="J36" s="6"/>
      <c r="K36" s="6"/>
      <c r="L36" s="6"/>
      <c r="M36" s="6"/>
      <c r="N36" s="6"/>
      <c r="O36" s="6"/>
      <c r="P36" s="13">
        <v>321</v>
      </c>
      <c r="Q36" s="13">
        <v>222</v>
      </c>
    </row>
    <row r="37" spans="1:17" ht="15.75">
      <c r="A37" s="22" t="s">
        <v>27</v>
      </c>
      <c r="B37" s="23">
        <v>217</v>
      </c>
      <c r="C37" s="23">
        <f t="shared" si="8"/>
        <v>7</v>
      </c>
      <c r="D37" s="24">
        <f t="shared" si="9"/>
        <v>3.333333333333343</v>
      </c>
      <c r="E37" s="23">
        <f t="shared" si="10"/>
        <v>60</v>
      </c>
      <c r="F37" s="24">
        <f t="shared" si="11"/>
        <v>38.21656050955414</v>
      </c>
      <c r="P37" s="7">
        <v>210</v>
      </c>
      <c r="Q37" s="7">
        <v>157</v>
      </c>
    </row>
    <row r="38" spans="1:17" s="11" customFormat="1" ht="15.75">
      <c r="A38" s="19" t="s">
        <v>28</v>
      </c>
      <c r="B38" s="20">
        <v>273</v>
      </c>
      <c r="C38" s="20">
        <f t="shared" si="8"/>
        <v>-1</v>
      </c>
      <c r="D38" s="21">
        <f t="shared" si="9"/>
        <v>-0.3649635036496335</v>
      </c>
      <c r="E38" s="20">
        <f t="shared" si="10"/>
        <v>39</v>
      </c>
      <c r="F38" s="21">
        <f t="shared" si="11"/>
        <v>16.66666666666667</v>
      </c>
      <c r="G38" s="6"/>
      <c r="H38" s="6"/>
      <c r="I38" s="6"/>
      <c r="J38" s="6"/>
      <c r="K38" s="6"/>
      <c r="L38" s="6"/>
      <c r="M38" s="6"/>
      <c r="N38" s="6"/>
      <c r="O38" s="6"/>
      <c r="P38" s="13">
        <v>274</v>
      </c>
      <c r="Q38" s="13">
        <v>234</v>
      </c>
    </row>
    <row r="39" spans="1:17" ht="15.75">
      <c r="A39" s="22" t="s">
        <v>29</v>
      </c>
      <c r="B39" s="23">
        <v>256</v>
      </c>
      <c r="C39" s="23">
        <f t="shared" si="8"/>
        <v>-6</v>
      </c>
      <c r="D39" s="24">
        <f t="shared" si="9"/>
        <v>-2.2900763358778704</v>
      </c>
      <c r="E39" s="23">
        <f t="shared" si="10"/>
        <v>38</v>
      </c>
      <c r="F39" s="24">
        <f t="shared" si="11"/>
        <v>17.431192660550465</v>
      </c>
      <c r="P39" s="7">
        <v>262</v>
      </c>
      <c r="Q39" s="7">
        <v>218</v>
      </c>
    </row>
    <row r="40" spans="1:17" s="11" customFormat="1" ht="15.75">
      <c r="A40" s="19" t="s">
        <v>30</v>
      </c>
      <c r="B40" s="20">
        <v>143</v>
      </c>
      <c r="C40" s="20">
        <f t="shared" si="8"/>
        <v>-17</v>
      </c>
      <c r="D40" s="21">
        <f t="shared" si="9"/>
        <v>-10.625</v>
      </c>
      <c r="E40" s="20">
        <f t="shared" si="10"/>
        <v>31</v>
      </c>
      <c r="F40" s="21">
        <f t="shared" si="11"/>
        <v>27.678571428571416</v>
      </c>
      <c r="G40" s="6"/>
      <c r="H40" s="6"/>
      <c r="I40" s="6"/>
      <c r="J40" s="6"/>
      <c r="K40" s="6"/>
      <c r="L40" s="6"/>
      <c r="M40" s="6"/>
      <c r="N40" s="6"/>
      <c r="O40" s="6"/>
      <c r="P40" s="13">
        <v>160</v>
      </c>
      <c r="Q40" s="13">
        <v>112</v>
      </c>
    </row>
    <row r="41" spans="1:17" s="6" customFormat="1" ht="15.75">
      <c r="A41" s="25" t="s">
        <v>31</v>
      </c>
      <c r="B41" s="26">
        <v>1980</v>
      </c>
      <c r="C41" s="26">
        <f t="shared" si="8"/>
        <v>-34</v>
      </c>
      <c r="D41" s="27">
        <f t="shared" si="9"/>
        <v>-1.6881827209533213</v>
      </c>
      <c r="E41" s="26">
        <f t="shared" si="10"/>
        <v>355</v>
      </c>
      <c r="F41" s="27">
        <f t="shared" si="11"/>
        <v>21.846153846153854</v>
      </c>
      <c r="P41" s="14">
        <v>2014</v>
      </c>
      <c r="Q41" s="14">
        <v>1625</v>
      </c>
    </row>
    <row r="42" spans="1:17" s="16" customFormat="1" ht="28.5">
      <c r="A42" s="18" t="s">
        <v>32</v>
      </c>
      <c r="B42" s="28">
        <f>B41+B33+B25</f>
        <v>10446</v>
      </c>
      <c r="C42" s="28">
        <f t="shared" si="8"/>
        <v>-354</v>
      </c>
      <c r="D42" s="29">
        <f t="shared" si="9"/>
        <v>-3.2777777777777857</v>
      </c>
      <c r="E42" s="28">
        <f t="shared" si="10"/>
        <v>650</v>
      </c>
      <c r="F42" s="29">
        <f t="shared" si="11"/>
        <v>6.635361371988566</v>
      </c>
      <c r="G42" s="52"/>
      <c r="H42" s="52"/>
      <c r="I42" s="52"/>
      <c r="J42" s="52"/>
      <c r="K42" s="52"/>
      <c r="L42" s="52"/>
      <c r="M42" s="52"/>
      <c r="N42" s="52"/>
      <c r="O42" s="52"/>
      <c r="P42" s="17">
        <f>P41+P33+P25</f>
        <v>10800</v>
      </c>
      <c r="Q42" s="17">
        <f>Q41+Q33+Q25</f>
        <v>9796</v>
      </c>
    </row>
  </sheetData>
  <mergeCells count="12">
    <mergeCell ref="A9:F9"/>
    <mergeCell ref="A26:F26"/>
    <mergeCell ref="A34:F34"/>
    <mergeCell ref="B5:F5"/>
    <mergeCell ref="B6:B7"/>
    <mergeCell ref="A5:A8"/>
    <mergeCell ref="C7:D7"/>
    <mergeCell ref="E7:F7"/>
    <mergeCell ref="A1:F1"/>
    <mergeCell ref="A3:F3"/>
    <mergeCell ref="A2:F2"/>
    <mergeCell ref="C6:F6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29"/>
  <sheetViews>
    <sheetView zoomScale="85" zoomScaleNormal="85" workbookViewId="0" topLeftCell="A23">
      <pane xSplit="4" topLeftCell="E1" activePane="topRight" state="frozen"/>
      <selection pane="topLeft" activeCell="H40" sqref="H40"/>
      <selection pane="topRight" activeCell="H40" sqref="H40"/>
    </sheetView>
  </sheetViews>
  <sheetFormatPr defaultColWidth="9.33203125" defaultRowHeight="12.75"/>
  <cols>
    <col min="1" max="1" width="46.66015625" style="30" customWidth="1"/>
    <col min="2" max="2" width="17.83203125" style="30" customWidth="1"/>
    <col min="3" max="3" width="18.83203125" style="30" customWidth="1"/>
    <col min="4" max="4" width="17.832031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51" t="s">
        <v>42</v>
      </c>
      <c r="B1" s="151"/>
      <c r="C1" s="151"/>
      <c r="D1" s="151"/>
    </row>
    <row r="2" spans="1:6" ht="15.75">
      <c r="A2" s="138" t="s">
        <v>72</v>
      </c>
      <c r="B2" s="138"/>
      <c r="C2" s="138"/>
      <c r="D2" s="138"/>
      <c r="E2" s="1"/>
      <c r="F2" s="1"/>
    </row>
    <row r="3" spans="1:4" ht="15.75">
      <c r="A3" s="152" t="s">
        <v>113</v>
      </c>
      <c r="B3" s="152"/>
      <c r="C3" s="152"/>
      <c r="D3" s="152"/>
    </row>
    <row r="4" spans="1:4" ht="9" customHeight="1">
      <c r="A4" s="31"/>
      <c r="B4" s="31"/>
      <c r="C4" s="31"/>
      <c r="D4" s="32"/>
    </row>
    <row r="5" spans="1:4" ht="21" customHeight="1">
      <c r="A5" s="157" t="s">
        <v>43</v>
      </c>
      <c r="B5" s="153" t="s">
        <v>44</v>
      </c>
      <c r="C5" s="135" t="s">
        <v>45</v>
      </c>
      <c r="D5" s="155"/>
    </row>
    <row r="6" spans="1:4" ht="28.5" customHeight="1">
      <c r="A6" s="158"/>
      <c r="B6" s="154"/>
      <c r="C6" s="153" t="s">
        <v>112</v>
      </c>
      <c r="D6" s="153" t="s">
        <v>46</v>
      </c>
    </row>
    <row r="7" spans="1:4" ht="26.25" customHeight="1">
      <c r="A7" s="159"/>
      <c r="B7" s="134"/>
      <c r="C7" s="134"/>
      <c r="D7" s="156"/>
    </row>
    <row r="8" spans="1:4" ht="24" customHeight="1">
      <c r="A8" s="33" t="s">
        <v>47</v>
      </c>
      <c r="B8" s="33"/>
      <c r="C8" s="33"/>
      <c r="D8" s="33"/>
    </row>
    <row r="9" spans="1:4" ht="15.75">
      <c r="A9" s="34" t="s">
        <v>48</v>
      </c>
      <c r="B9" s="35">
        <v>62471</v>
      </c>
      <c r="C9" s="36">
        <f>B9/$B$11*100</f>
        <v>56.55224231890356</v>
      </c>
      <c r="D9" s="36">
        <v>55.18677109781813</v>
      </c>
    </row>
    <row r="10" spans="1:4" s="40" customFormat="1" ht="15.75">
      <c r="A10" s="37" t="s">
        <v>49</v>
      </c>
      <c r="B10" s="38">
        <v>47995</v>
      </c>
      <c r="C10" s="39">
        <f aca="true" t="shared" si="0" ref="C10:C34">B10/$B$11*100</f>
        <v>43.44775768109644</v>
      </c>
      <c r="D10" s="39">
        <v>44.81322890218187</v>
      </c>
    </row>
    <row r="11" spans="1:4" s="44" customFormat="1" ht="20.25" customHeight="1">
      <c r="A11" s="41" t="s">
        <v>50</v>
      </c>
      <c r="B11" s="42">
        <f>SUM(B9:B10)</f>
        <v>110466</v>
      </c>
      <c r="C11" s="43">
        <f t="shared" si="0"/>
        <v>100</v>
      </c>
      <c r="D11" s="43">
        <f>'[1]regio'!$M46/'[1]regio'!$M$46*100</f>
        <v>100</v>
      </c>
    </row>
    <row r="12" spans="1:4" ht="24" customHeight="1">
      <c r="A12" s="45" t="s">
        <v>51</v>
      </c>
      <c r="B12" s="38"/>
      <c r="C12" s="39"/>
      <c r="D12" s="39"/>
    </row>
    <row r="13" spans="1:5" s="40" customFormat="1" ht="15.75">
      <c r="A13" s="74" t="s">
        <v>78</v>
      </c>
      <c r="B13" s="35">
        <v>5713</v>
      </c>
      <c r="C13" s="36">
        <f t="shared" si="0"/>
        <v>5.171727047236254</v>
      </c>
      <c r="D13" s="36">
        <v>3.4406334724792353</v>
      </c>
      <c r="E13" s="50"/>
    </row>
    <row r="14" spans="1:4" ht="15.75">
      <c r="A14" s="73" t="s">
        <v>79</v>
      </c>
      <c r="B14" s="38">
        <v>15537</v>
      </c>
      <c r="C14" s="39">
        <f t="shared" si="0"/>
        <v>14.064961164521211</v>
      </c>
      <c r="D14" s="39">
        <v>13.60868442570039</v>
      </c>
    </row>
    <row r="15" spans="1:5" s="40" customFormat="1" ht="15.75">
      <c r="A15" s="74" t="s">
        <v>80</v>
      </c>
      <c r="B15" s="35">
        <v>29651</v>
      </c>
      <c r="C15" s="36">
        <f t="shared" si="0"/>
        <v>26.84174316079155</v>
      </c>
      <c r="D15" s="36">
        <v>27.876877393811593</v>
      </c>
      <c r="E15" s="75"/>
    </row>
    <row r="16" spans="1:4" ht="15.75">
      <c r="A16" s="73" t="s">
        <v>81</v>
      </c>
      <c r="B16" s="38">
        <v>27573</v>
      </c>
      <c r="C16" s="39">
        <f t="shared" si="0"/>
        <v>24.960621367660636</v>
      </c>
      <c r="D16" s="39">
        <v>24.903171665877696</v>
      </c>
    </row>
    <row r="17" spans="1:4" s="40" customFormat="1" ht="15.75">
      <c r="A17" s="74" t="s">
        <v>82</v>
      </c>
      <c r="B17" s="35">
        <v>26019</v>
      </c>
      <c r="C17" s="36">
        <f t="shared" si="0"/>
        <v>23.55385367443376</v>
      </c>
      <c r="D17" s="36">
        <v>23.313035245513618</v>
      </c>
    </row>
    <row r="18" spans="1:4" ht="15.75">
      <c r="A18" s="73" t="s">
        <v>83</v>
      </c>
      <c r="B18" s="38">
        <v>5973</v>
      </c>
      <c r="C18" s="39">
        <f t="shared" si="0"/>
        <v>5.40709358535658</v>
      </c>
      <c r="D18" s="39">
        <v>6.857597796617464</v>
      </c>
    </row>
    <row r="19" spans="1:4" s="49" customFormat="1" ht="22.5" customHeight="1">
      <c r="A19" s="41" t="s">
        <v>50</v>
      </c>
      <c r="B19" s="42">
        <f>SUM(B13:B18)</f>
        <v>110466</v>
      </c>
      <c r="C19" s="43">
        <f t="shared" si="0"/>
        <v>100</v>
      </c>
      <c r="D19" s="43">
        <f>SUM(D13:D18)</f>
        <v>100</v>
      </c>
    </row>
    <row r="20" spans="1:4" ht="23.25" customHeight="1">
      <c r="A20" s="45" t="s">
        <v>71</v>
      </c>
      <c r="B20" s="38"/>
      <c r="C20" s="39"/>
      <c r="D20" s="39"/>
    </row>
    <row r="21" spans="1:4" s="40" customFormat="1" ht="15.75">
      <c r="A21" s="34" t="s">
        <v>52</v>
      </c>
      <c r="B21" s="35">
        <v>10632</v>
      </c>
      <c r="C21" s="36">
        <f t="shared" si="0"/>
        <v>9.624680897289664</v>
      </c>
      <c r="D21" s="36">
        <v>10.313293454404613</v>
      </c>
    </row>
    <row r="22" spans="1:4" ht="15.75">
      <c r="A22" s="37" t="s">
        <v>53</v>
      </c>
      <c r="B22" s="38">
        <v>41290</v>
      </c>
      <c r="C22" s="39">
        <f t="shared" si="0"/>
        <v>37.37801676533956</v>
      </c>
      <c r="D22" s="39">
        <v>38.58178766622197</v>
      </c>
    </row>
    <row r="23" spans="1:4" s="40" customFormat="1" ht="15.75">
      <c r="A23" s="34" t="s">
        <v>54</v>
      </c>
      <c r="B23" s="35">
        <v>34730</v>
      </c>
      <c r="C23" s="36">
        <v>31.4</v>
      </c>
      <c r="D23" s="36">
        <v>29.93932091061669</v>
      </c>
    </row>
    <row r="24" spans="1:4" ht="15.75">
      <c r="A24" s="37" t="s">
        <v>55</v>
      </c>
      <c r="B24" s="38">
        <v>13930</v>
      </c>
      <c r="C24" s="39">
        <f t="shared" si="0"/>
        <v>12.610214907754422</v>
      </c>
      <c r="D24" s="39">
        <v>11.749580410552136</v>
      </c>
    </row>
    <row r="25" spans="1:4" s="40" customFormat="1" ht="15.75">
      <c r="A25" s="34" t="s">
        <v>56</v>
      </c>
      <c r="B25" s="35">
        <v>7152</v>
      </c>
      <c r="C25" s="36">
        <f t="shared" si="0"/>
        <v>6.474390310140676</v>
      </c>
      <c r="D25" s="36">
        <v>6.619830442828248</v>
      </c>
    </row>
    <row r="26" spans="1:4" ht="15.75">
      <c r="A26" s="37" t="s">
        <v>57</v>
      </c>
      <c r="B26" s="38">
        <v>2732</v>
      </c>
      <c r="C26" s="39">
        <f t="shared" si="0"/>
        <v>2.4731591620951243</v>
      </c>
      <c r="D26" s="39">
        <v>2.7961871153763393</v>
      </c>
    </row>
    <row r="27" spans="1:4" s="49" customFormat="1" ht="21" customHeight="1">
      <c r="A27" s="41" t="s">
        <v>50</v>
      </c>
      <c r="B27" s="42">
        <f>SUM(B21:B26)</f>
        <v>110466</v>
      </c>
      <c r="C27" s="43">
        <f t="shared" si="0"/>
        <v>100</v>
      </c>
      <c r="D27" s="43">
        <f>SUM(D21:D26)</f>
        <v>100</v>
      </c>
    </row>
    <row r="28" spans="1:4" ht="25.5" customHeight="1">
      <c r="A28" s="45" t="s">
        <v>58</v>
      </c>
      <c r="B28" s="38"/>
      <c r="C28" s="39"/>
      <c r="D28" s="39"/>
    </row>
    <row r="29" spans="1:4" s="40" customFormat="1" ht="15.75">
      <c r="A29" s="74" t="s">
        <v>84</v>
      </c>
      <c r="B29" s="35">
        <v>30890</v>
      </c>
      <c r="C29" s="36">
        <v>25.5</v>
      </c>
      <c r="D29" s="36">
        <v>22.1</v>
      </c>
    </row>
    <row r="30" spans="1:4" ht="15.75">
      <c r="A30" s="73" t="s">
        <v>85</v>
      </c>
      <c r="B30" s="38">
        <v>21471</v>
      </c>
      <c r="C30" s="39">
        <f>B30/$B$11*100</f>
        <v>19.436749769159743</v>
      </c>
      <c r="D30" s="39">
        <v>17.2</v>
      </c>
    </row>
    <row r="31" spans="1:4" s="40" customFormat="1" ht="15.75">
      <c r="A31" s="74" t="s">
        <v>86</v>
      </c>
      <c r="B31" s="35">
        <v>20175</v>
      </c>
      <c r="C31" s="36">
        <f>B31/$B$11*100</f>
        <v>18.2635381022215</v>
      </c>
      <c r="D31" s="36">
        <v>19.7</v>
      </c>
    </row>
    <row r="32" spans="1:4" ht="15.75">
      <c r="A32" s="73" t="s">
        <v>87</v>
      </c>
      <c r="B32" s="38">
        <v>16226</v>
      </c>
      <c r="C32" s="39">
        <f>B32/$B$11*100</f>
        <v>14.688682490540076</v>
      </c>
      <c r="D32" s="39">
        <v>20.5</v>
      </c>
    </row>
    <row r="33" spans="1:4" s="40" customFormat="1" ht="15.75">
      <c r="A33" s="74" t="s">
        <v>88</v>
      </c>
      <c r="B33" s="35">
        <v>21704</v>
      </c>
      <c r="C33" s="36">
        <f>B33/$B$11*100</f>
        <v>19.647674397552187</v>
      </c>
      <c r="D33" s="36">
        <v>20.5</v>
      </c>
    </row>
    <row r="34" spans="1:4" s="44" customFormat="1" ht="23.25" customHeight="1">
      <c r="A34" s="46" t="s">
        <v>50</v>
      </c>
      <c r="B34" s="47">
        <f>SUM(B29:B33)</f>
        <v>110466</v>
      </c>
      <c r="C34" s="48">
        <f t="shared" si="0"/>
        <v>100</v>
      </c>
      <c r="D34" s="48">
        <f>SUM(D29:D33)</f>
        <v>100</v>
      </c>
    </row>
    <row r="35" spans="1:4" ht="25.5" customHeight="1">
      <c r="A35" s="68" t="s">
        <v>73</v>
      </c>
      <c r="B35" s="69"/>
      <c r="C35" s="70"/>
      <c r="D35" s="70"/>
    </row>
    <row r="36" spans="1:8" ht="15.75">
      <c r="A36" s="71" t="s">
        <v>74</v>
      </c>
      <c r="B36" s="66">
        <v>20566</v>
      </c>
      <c r="C36" s="127">
        <f>B36/$B$41*100</f>
        <v>18.617493165317835</v>
      </c>
      <c r="D36" s="67">
        <v>14.543615785170202</v>
      </c>
      <c r="H36" s="40"/>
    </row>
    <row r="37" spans="1:4" ht="15.75">
      <c r="A37" s="72" t="s">
        <v>75</v>
      </c>
      <c r="B37" s="35">
        <v>6887</v>
      </c>
      <c r="C37" s="128">
        <f>B37/$B$41*100</f>
        <v>6.234497492441113</v>
      </c>
      <c r="D37" s="36">
        <v>5.561173989757714</v>
      </c>
    </row>
    <row r="38" spans="1:4" ht="15.75">
      <c r="A38" s="71" t="s">
        <v>118</v>
      </c>
      <c r="B38" s="66">
        <v>19579</v>
      </c>
      <c r="C38" s="67">
        <f>B38/$B$41*100</f>
        <v>17.72400557637644</v>
      </c>
      <c r="D38" s="149">
        <v>45.5</v>
      </c>
    </row>
    <row r="39" spans="1:4" ht="15.75">
      <c r="A39" s="72" t="s">
        <v>115</v>
      </c>
      <c r="B39" s="35">
        <v>25025</v>
      </c>
      <c r="C39" s="36">
        <f>B39/$B$41*100</f>
        <v>22.654029294081436</v>
      </c>
      <c r="D39" s="149"/>
    </row>
    <row r="40" spans="1:4" ht="15.75">
      <c r="A40" s="129" t="s">
        <v>76</v>
      </c>
      <c r="B40" s="66">
        <v>38409</v>
      </c>
      <c r="C40" s="67">
        <f>B40/$B$41*100</f>
        <v>34.76997447178317</v>
      </c>
      <c r="D40" s="104">
        <v>34.4</v>
      </c>
    </row>
    <row r="41" spans="1:4" s="44" customFormat="1" ht="22.5" customHeight="1">
      <c r="A41" s="130" t="s">
        <v>50</v>
      </c>
      <c r="B41" s="131">
        <f>SUM(B36:B40)</f>
        <v>110466</v>
      </c>
      <c r="C41" s="132">
        <f>SUM(C36:C40)</f>
        <v>100</v>
      </c>
      <c r="D41" s="132">
        <f>SUM(D36:D40)</f>
        <v>100.00478977492793</v>
      </c>
    </row>
    <row r="42" spans="1:4" ht="39" customHeight="1">
      <c r="A42" s="150" t="s">
        <v>116</v>
      </c>
      <c r="B42" s="150"/>
      <c r="C42" s="150"/>
      <c r="D42" s="150"/>
    </row>
    <row r="43" spans="3:4" ht="15.75">
      <c r="C43" s="51"/>
      <c r="D43" s="51"/>
    </row>
    <row r="44" spans="3:4" ht="15.75">
      <c r="C44" s="51"/>
      <c r="D44" s="51"/>
    </row>
    <row r="45" spans="3:4" ht="15.75">
      <c r="C45" s="51"/>
      <c r="D45" s="51"/>
    </row>
    <row r="46" spans="3:4" ht="15.75">
      <c r="C46" s="51"/>
      <c r="D46" s="51"/>
    </row>
    <row r="47" spans="3:4" ht="15.75">
      <c r="C47" s="51"/>
      <c r="D47" s="51"/>
    </row>
    <row r="48" spans="3:4" ht="15.75">
      <c r="C48" s="51"/>
      <c r="D48" s="51"/>
    </row>
    <row r="49" spans="3:4" ht="15.75">
      <c r="C49" s="51"/>
      <c r="D49" s="51"/>
    </row>
    <row r="50" spans="3:4" ht="15.75">
      <c r="C50" s="51"/>
      <c r="D50" s="51"/>
    </row>
    <row r="51" spans="3:4" ht="15.75">
      <c r="C51" s="51"/>
      <c r="D51" s="51"/>
    </row>
    <row r="52" spans="3:4" ht="15.75">
      <c r="C52" s="51"/>
      <c r="D52" s="51"/>
    </row>
    <row r="53" spans="3:4" ht="15.75">
      <c r="C53" s="51"/>
      <c r="D53" s="51"/>
    </row>
    <row r="54" spans="3:4" ht="15.75">
      <c r="C54" s="51"/>
      <c r="D54" s="51"/>
    </row>
    <row r="55" spans="3:4" ht="15.75">
      <c r="C55" s="51"/>
      <c r="D55" s="51"/>
    </row>
    <row r="56" spans="3:4" ht="15.75">
      <c r="C56" s="51"/>
      <c r="D56" s="51"/>
    </row>
    <row r="57" spans="3:4" ht="15.75">
      <c r="C57" s="51"/>
      <c r="D57" s="51"/>
    </row>
    <row r="58" spans="3:4" ht="15.75">
      <c r="C58" s="51"/>
      <c r="D58" s="51"/>
    </row>
    <row r="59" spans="3:4" ht="15.75">
      <c r="C59" s="51"/>
      <c r="D59" s="51"/>
    </row>
    <row r="60" spans="3:4" ht="15.75">
      <c r="C60" s="51"/>
      <c r="D60" s="51"/>
    </row>
    <row r="61" spans="3:4" ht="15.75">
      <c r="C61" s="51"/>
      <c r="D61" s="51"/>
    </row>
    <row r="62" spans="3:4" ht="15.75">
      <c r="C62" s="51"/>
      <c r="D62" s="51"/>
    </row>
    <row r="63" spans="3:4" ht="15.75">
      <c r="C63" s="51"/>
      <c r="D63" s="51"/>
    </row>
    <row r="64" spans="3:4" ht="15.75">
      <c r="C64" s="51"/>
      <c r="D64" s="51"/>
    </row>
    <row r="65" spans="3:4" ht="15.75">
      <c r="C65" s="51"/>
      <c r="D65" s="51"/>
    </row>
    <row r="66" spans="3:4" ht="15.75">
      <c r="C66" s="51"/>
      <c r="D66" s="51"/>
    </row>
    <row r="67" spans="3:4" ht="15.75">
      <c r="C67" s="51"/>
      <c r="D67" s="51"/>
    </row>
    <row r="68" spans="3:4" ht="15.75">
      <c r="C68" s="51"/>
      <c r="D68" s="51"/>
    </row>
    <row r="69" spans="3:4" ht="15.75">
      <c r="C69" s="51"/>
      <c r="D69" s="51"/>
    </row>
    <row r="70" spans="3:4" ht="15.75">
      <c r="C70" s="51"/>
      <c r="D70" s="51"/>
    </row>
    <row r="71" spans="3:4" ht="15.75">
      <c r="C71" s="51"/>
      <c r="D71" s="51"/>
    </row>
    <row r="72" spans="3:4" ht="15.75">
      <c r="C72" s="51"/>
      <c r="D72" s="51"/>
    </row>
    <row r="73" spans="3:4" ht="15.75">
      <c r="C73" s="51"/>
      <c r="D73" s="51"/>
    </row>
    <row r="74" spans="3:4" ht="15.75">
      <c r="C74" s="51"/>
      <c r="D74" s="51"/>
    </row>
    <row r="75" spans="3:4" ht="15.75">
      <c r="C75" s="51"/>
      <c r="D75" s="51"/>
    </row>
    <row r="76" spans="3:4" ht="15.75">
      <c r="C76" s="51"/>
      <c r="D76" s="51"/>
    </row>
    <row r="77" spans="3:4" ht="15.75">
      <c r="C77" s="51"/>
      <c r="D77" s="51"/>
    </row>
    <row r="78" spans="3:4" ht="15.75">
      <c r="C78" s="51"/>
      <c r="D78" s="51"/>
    </row>
    <row r="79" spans="3:4" ht="15.75">
      <c r="C79" s="51"/>
      <c r="D79" s="51"/>
    </row>
    <row r="80" spans="3:4" ht="15.75">
      <c r="C80" s="51"/>
      <c r="D80" s="51"/>
    </row>
    <row r="81" spans="3:4" ht="15.75">
      <c r="C81" s="51"/>
      <c r="D81" s="51"/>
    </row>
    <row r="82" spans="3:4" ht="15.75">
      <c r="C82" s="51"/>
      <c r="D82" s="51"/>
    </row>
    <row r="83" spans="3:4" ht="15.75">
      <c r="C83" s="51"/>
      <c r="D83" s="51"/>
    </row>
    <row r="84" spans="3:4" ht="15.75">
      <c r="C84" s="51"/>
      <c r="D84" s="51"/>
    </row>
    <row r="85" spans="3:4" ht="15.75">
      <c r="C85" s="51"/>
      <c r="D85" s="51"/>
    </row>
    <row r="86" spans="3:4" ht="15.75">
      <c r="C86" s="51"/>
      <c r="D86" s="51"/>
    </row>
    <row r="87" spans="3:4" ht="15.75">
      <c r="C87" s="51"/>
      <c r="D87" s="51"/>
    </row>
    <row r="88" spans="3:4" ht="15.75">
      <c r="C88" s="51"/>
      <c r="D88" s="51"/>
    </row>
    <row r="89" spans="3:4" ht="15.75">
      <c r="C89" s="51"/>
      <c r="D89" s="51"/>
    </row>
    <row r="90" spans="3:4" ht="15.75">
      <c r="C90" s="51"/>
      <c r="D90" s="51"/>
    </row>
    <row r="91" spans="3:4" ht="15.75">
      <c r="C91" s="51"/>
      <c r="D91" s="51"/>
    </row>
    <row r="92" spans="3:4" ht="15.75">
      <c r="C92" s="51"/>
      <c r="D92" s="51"/>
    </row>
    <row r="93" spans="3:4" ht="15.75">
      <c r="C93" s="51"/>
      <c r="D93" s="51"/>
    </row>
    <row r="94" spans="3:4" ht="15.75">
      <c r="C94" s="51"/>
      <c r="D94" s="51"/>
    </row>
    <row r="95" spans="3:4" ht="15.75">
      <c r="C95" s="51"/>
      <c r="D95" s="51"/>
    </row>
    <row r="96" spans="3:4" ht="15.75">
      <c r="C96" s="51"/>
      <c r="D96" s="51"/>
    </row>
    <row r="97" spans="3:4" ht="15.75">
      <c r="C97" s="51"/>
      <c r="D97" s="51"/>
    </row>
    <row r="98" spans="3:4" ht="15.75">
      <c r="C98" s="51"/>
      <c r="D98" s="51"/>
    </row>
    <row r="99" spans="3:4" ht="15.75">
      <c r="C99" s="51"/>
      <c r="D99" s="51"/>
    </row>
    <row r="100" spans="3:4" ht="15.75">
      <c r="C100" s="51"/>
      <c r="D100" s="51"/>
    </row>
    <row r="101" spans="3:4" ht="15.75">
      <c r="C101" s="51"/>
      <c r="D101" s="51"/>
    </row>
    <row r="102" spans="3:4" ht="15.75">
      <c r="C102" s="51"/>
      <c r="D102" s="51"/>
    </row>
    <row r="103" spans="3:4" ht="15.75">
      <c r="C103" s="51"/>
      <c r="D103" s="51"/>
    </row>
    <row r="104" spans="3:4" ht="15.75">
      <c r="C104" s="51"/>
      <c r="D104" s="51"/>
    </row>
    <row r="105" spans="3:4" ht="15.75">
      <c r="C105" s="51"/>
      <c r="D105" s="51"/>
    </row>
    <row r="106" spans="3:4" ht="15.75">
      <c r="C106" s="51"/>
      <c r="D106" s="51"/>
    </row>
    <row r="107" spans="3:4" ht="15.75">
      <c r="C107" s="51"/>
      <c r="D107" s="51"/>
    </row>
    <row r="108" spans="3:4" ht="15.75">
      <c r="C108" s="51"/>
      <c r="D108" s="51"/>
    </row>
    <row r="109" spans="3:4" ht="15.75">
      <c r="C109" s="51"/>
      <c r="D109" s="51"/>
    </row>
    <row r="110" spans="3:4" ht="15.75">
      <c r="C110" s="51"/>
      <c r="D110" s="51"/>
    </row>
    <row r="111" spans="3:4" ht="15.75">
      <c r="C111" s="51"/>
      <c r="D111" s="51"/>
    </row>
    <row r="112" spans="3:4" ht="15.75">
      <c r="C112" s="51"/>
      <c r="D112" s="51"/>
    </row>
    <row r="113" spans="3:4" ht="15.75">
      <c r="C113" s="51"/>
      <c r="D113" s="51"/>
    </row>
    <row r="114" spans="3:4" ht="15.75">
      <c r="C114" s="51"/>
      <c r="D114" s="51"/>
    </row>
    <row r="115" spans="3:4" ht="15.75">
      <c r="C115" s="51"/>
      <c r="D115" s="51"/>
    </row>
    <row r="116" spans="3:4" ht="15.75">
      <c r="C116" s="51"/>
      <c r="D116" s="51"/>
    </row>
    <row r="117" spans="3:4" ht="15.75">
      <c r="C117" s="51"/>
      <c r="D117" s="51"/>
    </row>
    <row r="118" spans="3:4" ht="15.75">
      <c r="C118" s="51"/>
      <c r="D118" s="51"/>
    </row>
    <row r="119" spans="3:4" ht="15.75">
      <c r="C119" s="51"/>
      <c r="D119" s="51"/>
    </row>
    <row r="120" spans="3:4" ht="15.75">
      <c r="C120" s="51"/>
      <c r="D120" s="51"/>
    </row>
    <row r="121" spans="3:4" ht="15.75">
      <c r="C121" s="51"/>
      <c r="D121" s="51"/>
    </row>
    <row r="122" spans="3:4" ht="15.75">
      <c r="C122" s="51"/>
      <c r="D122" s="51"/>
    </row>
    <row r="123" spans="3:4" ht="15.75">
      <c r="C123" s="51"/>
      <c r="D123" s="51"/>
    </row>
    <row r="124" spans="3:4" ht="15.75">
      <c r="C124" s="51"/>
      <c r="D124" s="51"/>
    </row>
    <row r="125" spans="3:4" ht="15.75">
      <c r="C125" s="51"/>
      <c r="D125" s="51"/>
    </row>
    <row r="126" spans="3:4" ht="15.75">
      <c r="C126" s="51"/>
      <c r="D126" s="51"/>
    </row>
    <row r="127" spans="3:4" ht="15.75">
      <c r="C127" s="51"/>
      <c r="D127" s="51"/>
    </row>
    <row r="128" spans="3:4" ht="15.75">
      <c r="C128" s="51"/>
      <c r="D128" s="51"/>
    </row>
    <row r="129" spans="3:4" ht="15.75">
      <c r="C129" s="51"/>
      <c r="D129" s="51"/>
    </row>
    <row r="130" spans="3:4" ht="15.75">
      <c r="C130" s="51"/>
      <c r="D130" s="51"/>
    </row>
    <row r="131" spans="3:4" ht="15.75">
      <c r="C131" s="51"/>
      <c r="D131" s="51"/>
    </row>
    <row r="132" spans="3:4" ht="15.75">
      <c r="C132" s="51"/>
      <c r="D132" s="51"/>
    </row>
    <row r="133" spans="3:4" ht="15.75">
      <c r="C133" s="51"/>
      <c r="D133" s="51"/>
    </row>
    <row r="134" spans="3:4" ht="15.75">
      <c r="C134" s="51"/>
      <c r="D134" s="51"/>
    </row>
    <row r="135" spans="3:4" ht="15.75">
      <c r="C135" s="51"/>
      <c r="D135" s="51"/>
    </row>
    <row r="136" spans="3:4" ht="15.75">
      <c r="C136" s="51"/>
      <c r="D136" s="51"/>
    </row>
    <row r="137" spans="3:4" ht="15.75">
      <c r="C137" s="51"/>
      <c r="D137" s="51"/>
    </row>
    <row r="138" spans="3:4" ht="15.75">
      <c r="C138" s="51"/>
      <c r="D138" s="51"/>
    </row>
    <row r="139" spans="3:4" ht="15.75">
      <c r="C139" s="51"/>
      <c r="D139" s="51"/>
    </row>
    <row r="140" spans="3:4" ht="15.75">
      <c r="C140" s="51"/>
      <c r="D140" s="51"/>
    </row>
    <row r="141" spans="3:4" ht="15.75">
      <c r="C141" s="51"/>
      <c r="D141" s="51"/>
    </row>
    <row r="142" spans="3:4" ht="15.75">
      <c r="C142" s="51"/>
      <c r="D142" s="51"/>
    </row>
    <row r="143" spans="3:4" ht="15.75">
      <c r="C143" s="51"/>
      <c r="D143" s="51"/>
    </row>
    <row r="144" spans="3:4" ht="15.75">
      <c r="C144" s="51"/>
      <c r="D144" s="51"/>
    </row>
    <row r="145" spans="3:4" ht="15.75">
      <c r="C145" s="51"/>
      <c r="D145" s="51"/>
    </row>
    <row r="146" spans="3:4" ht="15.75">
      <c r="C146" s="51"/>
      <c r="D146" s="51"/>
    </row>
    <row r="147" spans="3:4" ht="15.75">
      <c r="C147" s="51"/>
      <c r="D147" s="51"/>
    </row>
    <row r="148" spans="3:4" ht="15.75">
      <c r="C148" s="51"/>
      <c r="D148" s="51"/>
    </row>
    <row r="149" spans="3:4" ht="15.75">
      <c r="C149" s="51"/>
      <c r="D149" s="51"/>
    </row>
    <row r="150" spans="3:4" ht="15.75">
      <c r="C150" s="51"/>
      <c r="D150" s="51"/>
    </row>
    <row r="151" spans="3:4" ht="15.75">
      <c r="C151" s="51"/>
      <c r="D151" s="51"/>
    </row>
    <row r="152" spans="3:4" ht="15.75">
      <c r="C152" s="51"/>
      <c r="D152" s="51"/>
    </row>
    <row r="153" spans="3:4" ht="15.75">
      <c r="C153" s="51"/>
      <c r="D153" s="51"/>
    </row>
    <row r="154" spans="3:4" ht="15.75">
      <c r="C154" s="51"/>
      <c r="D154" s="51"/>
    </row>
    <row r="155" spans="3:4" ht="15.75">
      <c r="C155" s="51"/>
      <c r="D155" s="51"/>
    </row>
    <row r="156" spans="3:4" ht="15.75">
      <c r="C156" s="51"/>
      <c r="D156" s="51"/>
    </row>
    <row r="157" spans="3:4" ht="15.75">
      <c r="C157" s="51"/>
      <c r="D157" s="51"/>
    </row>
    <row r="158" spans="3:4" ht="15.75">
      <c r="C158" s="51"/>
      <c r="D158" s="51"/>
    </row>
    <row r="159" spans="3:4" ht="15.75">
      <c r="C159" s="51"/>
      <c r="D159" s="51"/>
    </row>
    <row r="160" spans="3:4" ht="15.75">
      <c r="C160" s="51"/>
      <c r="D160" s="51"/>
    </row>
    <row r="161" spans="3:4" ht="15.75">
      <c r="C161" s="51"/>
      <c r="D161" s="51"/>
    </row>
    <row r="162" spans="3:4" ht="15.75">
      <c r="C162" s="51"/>
      <c r="D162" s="51"/>
    </row>
    <row r="163" spans="3:4" ht="15.75">
      <c r="C163" s="51"/>
      <c r="D163" s="51"/>
    </row>
    <row r="164" spans="3:4" ht="15.75">
      <c r="C164" s="51"/>
      <c r="D164" s="51"/>
    </row>
    <row r="165" spans="3:4" ht="15.75">
      <c r="C165" s="51"/>
      <c r="D165" s="51"/>
    </row>
    <row r="166" spans="3:4" ht="15.75">
      <c r="C166" s="51"/>
      <c r="D166" s="51"/>
    </row>
    <row r="167" spans="3:4" ht="15.75">
      <c r="C167" s="51"/>
      <c r="D167" s="51"/>
    </row>
    <row r="168" spans="3:4" ht="15.75">
      <c r="C168" s="51"/>
      <c r="D168" s="51"/>
    </row>
    <row r="169" spans="3:4" ht="15.75">
      <c r="C169" s="51"/>
      <c r="D169" s="51"/>
    </row>
    <row r="170" spans="3:4" ht="15.75">
      <c r="C170" s="51"/>
      <c r="D170" s="51"/>
    </row>
    <row r="171" spans="3:4" ht="15.75">
      <c r="C171" s="51"/>
      <c r="D171" s="51"/>
    </row>
    <row r="172" spans="3:4" ht="15.75">
      <c r="C172" s="51"/>
      <c r="D172" s="51"/>
    </row>
    <row r="173" spans="3:4" ht="15.75">
      <c r="C173" s="51"/>
      <c r="D173" s="51"/>
    </row>
    <row r="174" spans="3:4" ht="15.75">
      <c r="C174" s="51"/>
      <c r="D174" s="51"/>
    </row>
    <row r="175" spans="3:4" ht="15.75">
      <c r="C175" s="51"/>
      <c r="D175" s="51"/>
    </row>
    <row r="176" spans="3:4" ht="15.75">
      <c r="C176" s="51"/>
      <c r="D176" s="51"/>
    </row>
    <row r="177" spans="3:4" ht="15.75">
      <c r="C177" s="51"/>
      <c r="D177" s="51"/>
    </row>
    <row r="178" spans="3:4" ht="15.75">
      <c r="C178" s="51"/>
      <c r="D178" s="51"/>
    </row>
    <row r="179" spans="3:4" ht="15.75">
      <c r="C179" s="51"/>
      <c r="D179" s="51"/>
    </row>
    <row r="180" spans="3:4" ht="15.75">
      <c r="C180" s="51"/>
      <c r="D180" s="51"/>
    </row>
    <row r="181" spans="3:4" ht="15.75">
      <c r="C181" s="51"/>
      <c r="D181" s="51"/>
    </row>
    <row r="182" spans="3:4" ht="15.75">
      <c r="C182" s="51"/>
      <c r="D182" s="51"/>
    </row>
    <row r="183" spans="3:4" ht="15.75">
      <c r="C183" s="51"/>
      <c r="D183" s="51"/>
    </row>
    <row r="184" spans="3:4" ht="15.75">
      <c r="C184" s="51"/>
      <c r="D184" s="51"/>
    </row>
    <row r="185" spans="3:4" ht="15.75">
      <c r="C185" s="51"/>
      <c r="D185" s="51"/>
    </row>
    <row r="186" spans="3:4" ht="15.75">
      <c r="C186" s="51"/>
      <c r="D186" s="51"/>
    </row>
    <row r="187" spans="3:4" ht="15.75">
      <c r="C187" s="51"/>
      <c r="D187" s="51"/>
    </row>
    <row r="188" spans="3:4" ht="15.75">
      <c r="C188" s="51"/>
      <c r="D188" s="51"/>
    </row>
    <row r="189" spans="3:4" ht="15.75">
      <c r="C189" s="51"/>
      <c r="D189" s="51"/>
    </row>
    <row r="190" spans="3:4" ht="15.75">
      <c r="C190" s="51"/>
      <c r="D190" s="51"/>
    </row>
    <row r="191" spans="3:4" ht="15.75">
      <c r="C191" s="51"/>
      <c r="D191" s="51"/>
    </row>
    <row r="192" spans="3:4" ht="15.75">
      <c r="C192" s="51"/>
      <c r="D192" s="51"/>
    </row>
    <row r="193" spans="3:4" ht="15.75">
      <c r="C193" s="51"/>
      <c r="D193" s="51"/>
    </row>
    <row r="194" spans="3:4" ht="15.75">
      <c r="C194" s="51"/>
      <c r="D194" s="51"/>
    </row>
    <row r="195" spans="3:4" ht="15.75">
      <c r="C195" s="51"/>
      <c r="D195" s="51"/>
    </row>
    <row r="196" spans="3:4" ht="15.75">
      <c r="C196" s="51"/>
      <c r="D196" s="51"/>
    </row>
    <row r="197" spans="3:4" ht="15.75">
      <c r="C197" s="51"/>
      <c r="D197" s="51"/>
    </row>
    <row r="198" spans="3:4" ht="15.75">
      <c r="C198" s="51"/>
      <c r="D198" s="51"/>
    </row>
    <row r="199" spans="3:4" ht="15.75">
      <c r="C199" s="51"/>
      <c r="D199" s="51"/>
    </row>
    <row r="200" spans="3:4" ht="15.75">
      <c r="C200" s="51"/>
      <c r="D200" s="51"/>
    </row>
    <row r="201" spans="3:4" ht="15.75">
      <c r="C201" s="51"/>
      <c r="D201" s="51"/>
    </row>
    <row r="202" spans="3:4" ht="15.75">
      <c r="C202" s="51"/>
      <c r="D202" s="51"/>
    </row>
    <row r="203" spans="3:4" ht="15.75">
      <c r="C203" s="51"/>
      <c r="D203" s="51"/>
    </row>
    <row r="204" spans="3:4" ht="15.75">
      <c r="C204" s="51"/>
      <c r="D204" s="51"/>
    </row>
    <row r="205" spans="3:4" ht="15.75">
      <c r="C205" s="51"/>
      <c r="D205" s="51"/>
    </row>
    <row r="206" spans="3:4" ht="15.75">
      <c r="C206" s="51"/>
      <c r="D206" s="51"/>
    </row>
    <row r="207" spans="3:4" ht="15.75">
      <c r="C207" s="51"/>
      <c r="D207" s="51"/>
    </row>
    <row r="208" spans="3:4" ht="15.75">
      <c r="C208" s="51"/>
      <c r="D208" s="51"/>
    </row>
    <row r="209" spans="3:4" ht="15.75">
      <c r="C209" s="51"/>
      <c r="D209" s="51"/>
    </row>
    <row r="210" spans="3:4" ht="15.75">
      <c r="C210" s="51"/>
      <c r="D210" s="51"/>
    </row>
    <row r="211" spans="3:4" ht="15.75">
      <c r="C211" s="51"/>
      <c r="D211" s="51"/>
    </row>
    <row r="212" spans="3:4" ht="15.75">
      <c r="C212" s="51"/>
      <c r="D212" s="51"/>
    </row>
    <row r="213" spans="3:4" ht="15.75">
      <c r="C213" s="51"/>
      <c r="D213" s="51"/>
    </row>
    <row r="214" spans="3:4" ht="15.75">
      <c r="C214" s="51"/>
      <c r="D214" s="51"/>
    </row>
    <row r="215" spans="3:4" ht="15.75">
      <c r="C215" s="51"/>
      <c r="D215" s="51"/>
    </row>
    <row r="216" spans="3:4" ht="15.75">
      <c r="C216" s="51"/>
      <c r="D216" s="51"/>
    </row>
    <row r="217" spans="3:4" ht="15.75">
      <c r="C217" s="51"/>
      <c r="D217" s="51"/>
    </row>
    <row r="218" spans="3:4" ht="15.75">
      <c r="C218" s="51"/>
      <c r="D218" s="51"/>
    </row>
    <row r="219" spans="3:4" ht="15.75">
      <c r="C219" s="51"/>
      <c r="D219" s="51"/>
    </row>
    <row r="220" spans="3:4" ht="15.75">
      <c r="C220" s="51"/>
      <c r="D220" s="51"/>
    </row>
    <row r="221" spans="3:4" ht="15.75">
      <c r="C221" s="51"/>
      <c r="D221" s="51"/>
    </row>
    <row r="222" spans="3:4" ht="15.75">
      <c r="C222" s="51"/>
      <c r="D222" s="51"/>
    </row>
    <row r="223" spans="3:4" ht="15.75">
      <c r="C223" s="51"/>
      <c r="D223" s="51"/>
    </row>
    <row r="224" spans="3:4" ht="15.75">
      <c r="C224" s="51"/>
      <c r="D224" s="51"/>
    </row>
    <row r="225" spans="3:4" ht="15.75">
      <c r="C225" s="51"/>
      <c r="D225" s="51"/>
    </row>
    <row r="226" spans="3:4" ht="15.75">
      <c r="C226" s="51"/>
      <c r="D226" s="51"/>
    </row>
    <row r="227" spans="3:4" ht="15.75">
      <c r="C227" s="51"/>
      <c r="D227" s="51"/>
    </row>
    <row r="228" spans="3:4" ht="15.75">
      <c r="C228" s="51"/>
      <c r="D228" s="51"/>
    </row>
    <row r="229" spans="3:4" ht="15.75">
      <c r="C229" s="51"/>
      <c r="D229" s="51"/>
    </row>
    <row r="230" spans="3:4" ht="15.75">
      <c r="C230" s="51"/>
      <c r="D230" s="51"/>
    </row>
    <row r="231" spans="3:4" ht="15.75">
      <c r="C231" s="51"/>
      <c r="D231" s="51"/>
    </row>
    <row r="232" spans="3:4" ht="15.75">
      <c r="C232" s="51"/>
      <c r="D232" s="51"/>
    </row>
    <row r="233" spans="3:4" ht="15.75">
      <c r="C233" s="51"/>
      <c r="D233" s="51"/>
    </row>
    <row r="234" spans="3:4" ht="15.75">
      <c r="C234" s="51"/>
      <c r="D234" s="51"/>
    </row>
    <row r="235" spans="3:4" ht="15.75">
      <c r="C235" s="51"/>
      <c r="D235" s="51"/>
    </row>
    <row r="236" spans="3:4" ht="15.75">
      <c r="C236" s="51"/>
      <c r="D236" s="51"/>
    </row>
    <row r="237" spans="3:4" ht="15.75">
      <c r="C237" s="51"/>
      <c r="D237" s="51"/>
    </row>
    <row r="238" spans="3:4" ht="15.75">
      <c r="C238" s="51"/>
      <c r="D238" s="51"/>
    </row>
    <row r="239" spans="3:4" ht="15.75">
      <c r="C239" s="51"/>
      <c r="D239" s="51"/>
    </row>
    <row r="240" spans="3:4" ht="15.75">
      <c r="C240" s="51"/>
      <c r="D240" s="51"/>
    </row>
    <row r="241" spans="3:4" ht="15.75">
      <c r="C241" s="51"/>
      <c r="D241" s="51"/>
    </row>
    <row r="242" spans="3:4" ht="15.75">
      <c r="C242" s="51"/>
      <c r="D242" s="51"/>
    </row>
    <row r="243" spans="3:4" ht="15.75">
      <c r="C243" s="51"/>
      <c r="D243" s="51"/>
    </row>
    <row r="244" spans="3:4" ht="15.75">
      <c r="C244" s="51"/>
      <c r="D244" s="51"/>
    </row>
    <row r="245" spans="3:4" ht="15.75">
      <c r="C245" s="51"/>
      <c r="D245" s="51"/>
    </row>
    <row r="246" spans="3:4" ht="15.75">
      <c r="C246" s="51"/>
      <c r="D246" s="51"/>
    </row>
    <row r="247" spans="3:4" ht="15.75">
      <c r="C247" s="51"/>
      <c r="D247" s="51"/>
    </row>
    <row r="248" spans="3:4" ht="15.75">
      <c r="C248" s="51"/>
      <c r="D248" s="51"/>
    </row>
    <row r="249" spans="3:4" ht="15.75">
      <c r="C249" s="51"/>
      <c r="D249" s="51"/>
    </row>
    <row r="250" spans="3:4" ht="15.75">
      <c r="C250" s="51"/>
      <c r="D250" s="51"/>
    </row>
    <row r="251" spans="3:4" ht="15.75">
      <c r="C251" s="51"/>
      <c r="D251" s="51"/>
    </row>
    <row r="252" spans="3:4" ht="15.75">
      <c r="C252" s="51"/>
      <c r="D252" s="51"/>
    </row>
    <row r="253" spans="3:4" ht="15.75">
      <c r="C253" s="51"/>
      <c r="D253" s="51"/>
    </row>
    <row r="254" spans="3:4" ht="15.75">
      <c r="C254" s="51"/>
      <c r="D254" s="51"/>
    </row>
    <row r="255" spans="3:4" ht="15.75">
      <c r="C255" s="51"/>
      <c r="D255" s="51"/>
    </row>
    <row r="256" spans="3:4" ht="15.75">
      <c r="C256" s="51"/>
      <c r="D256" s="51"/>
    </row>
    <row r="257" spans="3:4" ht="15.75">
      <c r="C257" s="51"/>
      <c r="D257" s="51"/>
    </row>
    <row r="258" spans="3:4" ht="15.75">
      <c r="C258" s="51"/>
      <c r="D258" s="51"/>
    </row>
    <row r="259" spans="3:4" ht="15.75">
      <c r="C259" s="51"/>
      <c r="D259" s="51"/>
    </row>
    <row r="260" spans="3:4" ht="15.75">
      <c r="C260" s="51"/>
      <c r="D260" s="51"/>
    </row>
    <row r="261" spans="3:4" ht="15.75">
      <c r="C261" s="51"/>
      <c r="D261" s="51"/>
    </row>
    <row r="262" spans="3:4" ht="15.75">
      <c r="C262" s="51"/>
      <c r="D262" s="51"/>
    </row>
    <row r="263" spans="3:4" ht="15.75">
      <c r="C263" s="51"/>
      <c r="D263" s="51"/>
    </row>
    <row r="264" spans="3:4" ht="15.75">
      <c r="C264" s="51"/>
      <c r="D264" s="51"/>
    </row>
    <row r="265" spans="3:4" ht="15.75">
      <c r="C265" s="51"/>
      <c r="D265" s="51"/>
    </row>
    <row r="266" spans="3:4" ht="15.75">
      <c r="C266" s="51"/>
      <c r="D266" s="51"/>
    </row>
    <row r="267" spans="3:4" ht="15.75">
      <c r="C267" s="51"/>
      <c r="D267" s="51"/>
    </row>
    <row r="268" spans="3:4" ht="15.75">
      <c r="C268" s="51"/>
      <c r="D268" s="51"/>
    </row>
    <row r="269" spans="3:4" ht="15.75">
      <c r="C269" s="51"/>
      <c r="D269" s="51"/>
    </row>
    <row r="270" spans="3:4" ht="15.75">
      <c r="C270" s="51"/>
      <c r="D270" s="51"/>
    </row>
    <row r="271" spans="3:4" ht="15.75">
      <c r="C271" s="51"/>
      <c r="D271" s="51"/>
    </row>
    <row r="272" spans="3:4" ht="15.75">
      <c r="C272" s="51"/>
      <c r="D272" s="51"/>
    </row>
    <row r="273" spans="3:4" ht="15.75">
      <c r="C273" s="51"/>
      <c r="D273" s="51"/>
    </row>
    <row r="274" spans="3:4" ht="15.75">
      <c r="C274" s="51"/>
      <c r="D274" s="51"/>
    </row>
    <row r="275" spans="3:4" ht="15.75">
      <c r="C275" s="51"/>
      <c r="D275" s="51"/>
    </row>
    <row r="276" spans="3:4" ht="15.75">
      <c r="C276" s="51"/>
      <c r="D276" s="51"/>
    </row>
    <row r="277" spans="3:4" ht="15.75">
      <c r="C277" s="51"/>
      <c r="D277" s="51"/>
    </row>
    <row r="278" spans="3:4" ht="15.75">
      <c r="C278" s="51"/>
      <c r="D278" s="51"/>
    </row>
    <row r="279" spans="3:4" ht="15.75">
      <c r="C279" s="51"/>
      <c r="D279" s="51"/>
    </row>
    <row r="280" spans="3:4" ht="15.75">
      <c r="C280" s="51"/>
      <c r="D280" s="51"/>
    </row>
    <row r="281" spans="3:4" ht="15.75">
      <c r="C281" s="51"/>
      <c r="D281" s="51"/>
    </row>
    <row r="282" spans="3:4" ht="15.75">
      <c r="C282" s="51"/>
      <c r="D282" s="51"/>
    </row>
    <row r="283" spans="3:4" ht="15.75">
      <c r="C283" s="51"/>
      <c r="D283" s="51"/>
    </row>
    <row r="284" spans="3:4" ht="15.75">
      <c r="C284" s="51"/>
      <c r="D284" s="51"/>
    </row>
    <row r="285" spans="3:4" ht="15.75">
      <c r="C285" s="51"/>
      <c r="D285" s="51"/>
    </row>
    <row r="286" spans="3:4" ht="15.75">
      <c r="C286" s="51"/>
      <c r="D286" s="51"/>
    </row>
    <row r="287" spans="3:4" ht="15.75">
      <c r="C287" s="51"/>
      <c r="D287" s="51"/>
    </row>
    <row r="288" spans="3:4" ht="15.75">
      <c r="C288" s="51"/>
      <c r="D288" s="51"/>
    </row>
    <row r="289" spans="3:4" ht="15.75">
      <c r="C289" s="51"/>
      <c r="D289" s="51"/>
    </row>
    <row r="290" spans="3:4" ht="15.75">
      <c r="C290" s="51"/>
      <c r="D290" s="51"/>
    </row>
    <row r="291" spans="3:4" ht="15.75">
      <c r="C291" s="51"/>
      <c r="D291" s="51"/>
    </row>
    <row r="292" spans="3:4" ht="15.75">
      <c r="C292" s="51"/>
      <c r="D292" s="51"/>
    </row>
    <row r="293" spans="3:4" ht="15.75">
      <c r="C293" s="51"/>
      <c r="D293" s="51"/>
    </row>
    <row r="294" spans="3:4" ht="15.75">
      <c r="C294" s="51"/>
      <c r="D294" s="51"/>
    </row>
    <row r="295" spans="3:4" ht="15.75">
      <c r="C295" s="51"/>
      <c r="D295" s="51"/>
    </row>
    <row r="296" spans="3:4" ht="15.75">
      <c r="C296" s="51"/>
      <c r="D296" s="51"/>
    </row>
    <row r="297" spans="3:4" ht="15.75">
      <c r="C297" s="51"/>
      <c r="D297" s="51"/>
    </row>
    <row r="298" spans="3:4" ht="15.75">
      <c r="C298" s="51"/>
      <c r="D298" s="51"/>
    </row>
    <row r="299" spans="3:4" ht="15.75">
      <c r="C299" s="51"/>
      <c r="D299" s="51"/>
    </row>
    <row r="300" spans="3:4" ht="15.75">
      <c r="C300" s="51"/>
      <c r="D300" s="51"/>
    </row>
    <row r="301" spans="3:4" ht="15.75">
      <c r="C301" s="51"/>
      <c r="D301" s="51"/>
    </row>
    <row r="302" spans="3:4" ht="15.75">
      <c r="C302" s="51"/>
      <c r="D302" s="51"/>
    </row>
    <row r="303" spans="3:4" ht="15.75">
      <c r="C303" s="51"/>
      <c r="D303" s="51"/>
    </row>
    <row r="304" spans="3:4" ht="15.75">
      <c r="C304" s="51"/>
      <c r="D304" s="51"/>
    </row>
    <row r="305" spans="3:4" ht="15.75">
      <c r="C305" s="51"/>
      <c r="D305" s="51"/>
    </row>
    <row r="306" spans="3:4" ht="15.75">
      <c r="C306" s="51"/>
      <c r="D306" s="51"/>
    </row>
    <row r="307" spans="3:4" ht="15.75">
      <c r="C307" s="51"/>
      <c r="D307" s="51"/>
    </row>
    <row r="308" spans="3:4" ht="15.75">
      <c r="C308" s="51"/>
      <c r="D308" s="51"/>
    </row>
    <row r="309" spans="3:4" ht="15.75">
      <c r="C309" s="51"/>
      <c r="D309" s="51"/>
    </row>
    <row r="310" spans="3:4" ht="15.75">
      <c r="C310" s="51"/>
      <c r="D310" s="51"/>
    </row>
    <row r="311" spans="3:4" ht="15.75">
      <c r="C311" s="51"/>
      <c r="D311" s="51"/>
    </row>
    <row r="312" spans="3:4" ht="15.75">
      <c r="C312" s="51"/>
      <c r="D312" s="51"/>
    </row>
    <row r="313" spans="3:4" ht="15.75">
      <c r="C313" s="51"/>
      <c r="D313" s="51"/>
    </row>
    <row r="314" spans="3:4" ht="15.75">
      <c r="C314" s="51"/>
      <c r="D314" s="51"/>
    </row>
    <row r="315" spans="3:4" ht="15.75">
      <c r="C315" s="51"/>
      <c r="D315" s="51"/>
    </row>
    <row r="316" spans="3:4" ht="15.75">
      <c r="C316" s="51"/>
      <c r="D316" s="51"/>
    </row>
    <row r="317" spans="3:4" ht="15.75">
      <c r="C317" s="51"/>
      <c r="D317" s="51"/>
    </row>
    <row r="318" spans="3:4" ht="15.75">
      <c r="C318" s="51"/>
      <c r="D318" s="51"/>
    </row>
    <row r="319" spans="3:4" ht="15.75">
      <c r="C319" s="51"/>
      <c r="D319" s="51"/>
    </row>
    <row r="320" spans="3:4" ht="15.75">
      <c r="C320" s="51"/>
      <c r="D320" s="51"/>
    </row>
    <row r="321" spans="3:4" ht="15.75">
      <c r="C321" s="51"/>
      <c r="D321" s="51"/>
    </row>
    <row r="322" spans="3:4" ht="15.75">
      <c r="C322" s="51"/>
      <c r="D322" s="51"/>
    </row>
    <row r="323" spans="3:4" ht="15.75">
      <c r="C323" s="51"/>
      <c r="D323" s="51"/>
    </row>
    <row r="324" spans="3:4" ht="15.75">
      <c r="C324" s="51"/>
      <c r="D324" s="51"/>
    </row>
    <row r="325" spans="3:4" ht="15.75">
      <c r="C325" s="51"/>
      <c r="D325" s="51"/>
    </row>
    <row r="326" spans="3:4" ht="15.75">
      <c r="C326" s="51"/>
      <c r="D326" s="51"/>
    </row>
    <row r="327" spans="3:4" ht="15.75">
      <c r="C327" s="51"/>
      <c r="D327" s="51"/>
    </row>
    <row r="328" spans="3:4" ht="15.75">
      <c r="C328" s="51"/>
      <c r="D328" s="51"/>
    </row>
    <row r="329" spans="3:4" ht="15.75">
      <c r="C329" s="51"/>
      <c r="D329" s="51"/>
    </row>
    <row r="330" spans="3:4" ht="15.75">
      <c r="C330" s="51"/>
      <c r="D330" s="51"/>
    </row>
    <row r="331" spans="3:4" ht="15.75">
      <c r="C331" s="51"/>
      <c r="D331" s="51"/>
    </row>
    <row r="332" spans="3:4" ht="15.75">
      <c r="C332" s="51"/>
      <c r="D332" s="51"/>
    </row>
    <row r="333" spans="3:4" ht="15.75">
      <c r="C333" s="51"/>
      <c r="D333" s="51"/>
    </row>
    <row r="334" spans="3:4" ht="15.75">
      <c r="C334" s="51"/>
      <c r="D334" s="51"/>
    </row>
    <row r="335" spans="3:4" ht="15.75">
      <c r="C335" s="51"/>
      <c r="D335" s="51"/>
    </row>
    <row r="336" spans="3:4" ht="15.75">
      <c r="C336" s="51"/>
      <c r="D336" s="51"/>
    </row>
    <row r="337" spans="3:4" ht="15.75">
      <c r="C337" s="51"/>
      <c r="D337" s="51"/>
    </row>
    <row r="338" spans="3:4" ht="15.75">
      <c r="C338" s="51"/>
      <c r="D338" s="51"/>
    </row>
    <row r="339" spans="3:4" ht="15.75">
      <c r="C339" s="51"/>
      <c r="D339" s="51"/>
    </row>
    <row r="340" spans="3:4" ht="15.75">
      <c r="C340" s="51"/>
      <c r="D340" s="51"/>
    </row>
    <row r="341" spans="3:4" ht="15.75">
      <c r="C341" s="51"/>
      <c r="D341" s="51"/>
    </row>
    <row r="342" spans="3:4" ht="15.75">
      <c r="C342" s="51"/>
      <c r="D342" s="51"/>
    </row>
    <row r="343" spans="3:4" ht="15.75">
      <c r="C343" s="51"/>
      <c r="D343" s="51"/>
    </row>
    <row r="344" spans="3:4" ht="15.75">
      <c r="C344" s="51"/>
      <c r="D344" s="51"/>
    </row>
    <row r="345" spans="3:4" ht="15.75">
      <c r="C345" s="51"/>
      <c r="D345" s="51"/>
    </row>
    <row r="346" spans="3:4" ht="15.75">
      <c r="C346" s="51"/>
      <c r="D346" s="51"/>
    </row>
    <row r="347" spans="3:4" ht="15.75">
      <c r="C347" s="51"/>
      <c r="D347" s="51"/>
    </row>
    <row r="348" spans="3:4" ht="15.75">
      <c r="C348" s="51"/>
      <c r="D348" s="51"/>
    </row>
    <row r="349" spans="3:4" ht="15.75">
      <c r="C349" s="51"/>
      <c r="D349" s="51"/>
    </row>
    <row r="350" spans="3:4" ht="15.75">
      <c r="C350" s="51"/>
      <c r="D350" s="51"/>
    </row>
    <row r="351" spans="3:4" ht="15.75">
      <c r="C351" s="51"/>
      <c r="D351" s="51"/>
    </row>
    <row r="352" spans="3:4" ht="15.75">
      <c r="C352" s="51"/>
      <c r="D352" s="51"/>
    </row>
    <row r="353" spans="3:4" ht="15.75">
      <c r="C353" s="51"/>
      <c r="D353" s="51"/>
    </row>
    <row r="354" spans="3:4" ht="15.75">
      <c r="C354" s="51"/>
      <c r="D354" s="51"/>
    </row>
    <row r="355" spans="3:4" ht="15.75">
      <c r="C355" s="51"/>
      <c r="D355" s="51"/>
    </row>
    <row r="356" spans="3:4" ht="15.75">
      <c r="C356" s="51"/>
      <c r="D356" s="51"/>
    </row>
    <row r="357" spans="3:4" ht="15.75">
      <c r="C357" s="51"/>
      <c r="D357" s="51"/>
    </row>
    <row r="358" spans="3:4" ht="15.75">
      <c r="C358" s="51"/>
      <c r="D358" s="51"/>
    </row>
    <row r="359" spans="3:4" ht="15.75">
      <c r="C359" s="51"/>
      <c r="D359" s="51"/>
    </row>
    <row r="360" spans="3:4" ht="15.75">
      <c r="C360" s="51"/>
      <c r="D360" s="51"/>
    </row>
    <row r="361" spans="3:4" ht="15.75">
      <c r="C361" s="51"/>
      <c r="D361" s="51"/>
    </row>
    <row r="362" spans="3:4" ht="15.75">
      <c r="C362" s="51"/>
      <c r="D362" s="51"/>
    </row>
    <row r="363" spans="3:4" ht="15.75">
      <c r="C363" s="51"/>
      <c r="D363" s="51"/>
    </row>
    <row r="364" spans="3:4" ht="15.75">
      <c r="C364" s="51"/>
      <c r="D364" s="51"/>
    </row>
    <row r="365" spans="3:4" ht="15.75">
      <c r="C365" s="51"/>
      <c r="D365" s="51"/>
    </row>
    <row r="366" spans="3:4" ht="15.75">
      <c r="C366" s="51"/>
      <c r="D366" s="51"/>
    </row>
    <row r="367" spans="3:4" ht="15.75">
      <c r="C367" s="51"/>
      <c r="D367" s="51"/>
    </row>
    <row r="368" spans="3:4" ht="15.75">
      <c r="C368" s="51"/>
      <c r="D368" s="51"/>
    </row>
    <row r="369" spans="3:4" ht="15.75">
      <c r="C369" s="51"/>
      <c r="D369" s="51"/>
    </row>
    <row r="370" spans="3:4" ht="15.75">
      <c r="C370" s="51"/>
      <c r="D370" s="51"/>
    </row>
    <row r="371" spans="3:4" ht="15.75">
      <c r="C371" s="51"/>
      <c r="D371" s="51"/>
    </row>
    <row r="372" spans="3:4" ht="15.75">
      <c r="C372" s="51"/>
      <c r="D372" s="51"/>
    </row>
    <row r="373" spans="3:4" ht="15.75">
      <c r="C373" s="51"/>
      <c r="D373" s="51"/>
    </row>
    <row r="374" spans="3:4" ht="15.75">
      <c r="C374" s="51"/>
      <c r="D374" s="51"/>
    </row>
    <row r="375" spans="3:4" ht="15.75">
      <c r="C375" s="51"/>
      <c r="D375" s="51"/>
    </row>
    <row r="376" spans="3:4" ht="15.75">
      <c r="C376" s="51"/>
      <c r="D376" s="51"/>
    </row>
    <row r="377" spans="3:4" ht="15.75">
      <c r="C377" s="51"/>
      <c r="D377" s="51"/>
    </row>
    <row r="378" spans="3:4" ht="15.75">
      <c r="C378" s="51"/>
      <c r="D378" s="51"/>
    </row>
    <row r="379" spans="3:4" ht="15.75">
      <c r="C379" s="51"/>
      <c r="D379" s="51"/>
    </row>
    <row r="380" spans="3:4" ht="15.75">
      <c r="C380" s="51"/>
      <c r="D380" s="51"/>
    </row>
    <row r="381" spans="3:4" ht="15.75">
      <c r="C381" s="51"/>
      <c r="D381" s="51"/>
    </row>
    <row r="382" spans="3:4" ht="15.75">
      <c r="C382" s="51"/>
      <c r="D382" s="51"/>
    </row>
    <row r="383" spans="3:4" ht="15.75">
      <c r="C383" s="51"/>
      <c r="D383" s="51"/>
    </row>
    <row r="384" spans="3:4" ht="15.75">
      <c r="C384" s="51"/>
      <c r="D384" s="51"/>
    </row>
    <row r="385" spans="3:4" ht="15.75">
      <c r="C385" s="51"/>
      <c r="D385" s="51"/>
    </row>
    <row r="386" spans="3:4" ht="15.75">
      <c r="C386" s="51"/>
      <c r="D386" s="51"/>
    </row>
    <row r="387" spans="3:4" ht="15.75">
      <c r="C387" s="51"/>
      <c r="D387" s="51"/>
    </row>
    <row r="388" spans="3:4" ht="15.75">
      <c r="C388" s="51"/>
      <c r="D388" s="51"/>
    </row>
    <row r="389" spans="3:4" ht="15.75">
      <c r="C389" s="51"/>
      <c r="D389" s="51"/>
    </row>
    <row r="390" spans="3:4" ht="15.75">
      <c r="C390" s="51"/>
      <c r="D390" s="51"/>
    </row>
    <row r="391" spans="3:4" ht="15.75">
      <c r="C391" s="51"/>
      <c r="D391" s="51"/>
    </row>
    <row r="392" spans="3:4" ht="15.75">
      <c r="C392" s="51"/>
      <c r="D392" s="51"/>
    </row>
    <row r="393" spans="3:4" ht="15.75">
      <c r="C393" s="51"/>
      <c r="D393" s="51"/>
    </row>
    <row r="394" spans="3:4" ht="15.75">
      <c r="C394" s="51"/>
      <c r="D394" s="51"/>
    </row>
    <row r="395" spans="3:4" ht="15.75">
      <c r="C395" s="51"/>
      <c r="D395" s="51"/>
    </row>
    <row r="396" spans="3:4" ht="15.75">
      <c r="C396" s="51"/>
      <c r="D396" s="51"/>
    </row>
    <row r="397" spans="3:4" ht="15.75">
      <c r="C397" s="51"/>
      <c r="D397" s="51"/>
    </row>
    <row r="398" spans="3:4" ht="15.75">
      <c r="C398" s="51"/>
      <c r="D398" s="51"/>
    </row>
    <row r="399" spans="3:4" ht="15.75">
      <c r="C399" s="51"/>
      <c r="D399" s="51"/>
    </row>
    <row r="400" spans="3:4" ht="15.75">
      <c r="C400" s="51"/>
      <c r="D400" s="51"/>
    </row>
    <row r="401" spans="3:4" ht="15.75">
      <c r="C401" s="51"/>
      <c r="D401" s="51"/>
    </row>
    <row r="402" spans="3:4" ht="15.75">
      <c r="C402" s="51"/>
      <c r="D402" s="51"/>
    </row>
    <row r="403" spans="3:4" ht="15.75">
      <c r="C403" s="51"/>
      <c r="D403" s="51"/>
    </row>
    <row r="404" spans="3:4" ht="15.75">
      <c r="C404" s="51"/>
      <c r="D404" s="51"/>
    </row>
    <row r="405" spans="3:4" ht="15.75">
      <c r="C405" s="51"/>
      <c r="D405" s="51"/>
    </row>
    <row r="406" spans="3:4" ht="15.75">
      <c r="C406" s="51"/>
      <c r="D406" s="51"/>
    </row>
    <row r="407" spans="3:4" ht="15.75">
      <c r="C407" s="51"/>
      <c r="D407" s="51"/>
    </row>
    <row r="408" spans="3:4" ht="15.75">
      <c r="C408" s="51"/>
      <c r="D408" s="51"/>
    </row>
    <row r="409" spans="3:4" ht="15.75">
      <c r="C409" s="51"/>
      <c r="D409" s="51"/>
    </row>
    <row r="410" spans="3:4" ht="15.75">
      <c r="C410" s="51"/>
      <c r="D410" s="51"/>
    </row>
    <row r="411" spans="3:4" ht="15.75">
      <c r="C411" s="51"/>
      <c r="D411" s="51"/>
    </row>
    <row r="412" spans="3:4" ht="15.75">
      <c r="C412" s="51"/>
      <c r="D412" s="51"/>
    </row>
    <row r="413" spans="3:4" ht="15.75">
      <c r="C413" s="51"/>
      <c r="D413" s="51"/>
    </row>
    <row r="414" spans="3:4" ht="15.75">
      <c r="C414" s="51"/>
      <c r="D414" s="51"/>
    </row>
    <row r="415" spans="3:4" ht="15.75">
      <c r="C415" s="51"/>
      <c r="D415" s="51"/>
    </row>
    <row r="416" spans="3:4" ht="15.75">
      <c r="C416" s="51"/>
      <c r="D416" s="51"/>
    </row>
    <row r="417" spans="3:4" ht="15.75">
      <c r="C417" s="51"/>
      <c r="D417" s="51"/>
    </row>
    <row r="418" spans="3:4" ht="15.75">
      <c r="C418" s="51"/>
      <c r="D418" s="51"/>
    </row>
    <row r="419" spans="3:4" ht="15.75">
      <c r="C419" s="51"/>
      <c r="D419" s="51"/>
    </row>
    <row r="420" spans="3:4" ht="15.75">
      <c r="C420" s="51"/>
      <c r="D420" s="51"/>
    </row>
    <row r="421" spans="3:4" ht="15.75">
      <c r="C421" s="51"/>
      <c r="D421" s="51"/>
    </row>
    <row r="422" spans="3:4" ht="15.75">
      <c r="C422" s="51"/>
      <c r="D422" s="51"/>
    </row>
    <row r="423" spans="3:4" ht="15.75">
      <c r="C423" s="51"/>
      <c r="D423" s="51"/>
    </row>
    <row r="424" spans="3:4" ht="15.75">
      <c r="C424" s="51"/>
      <c r="D424" s="51"/>
    </row>
    <row r="425" spans="3:4" ht="15.75">
      <c r="C425" s="51"/>
      <c r="D425" s="51"/>
    </row>
    <row r="426" spans="3:4" ht="15.75">
      <c r="C426" s="51"/>
      <c r="D426" s="51"/>
    </row>
    <row r="427" spans="3:4" ht="15.75">
      <c r="C427" s="51"/>
      <c r="D427" s="51"/>
    </row>
    <row r="428" spans="3:4" ht="15.75">
      <c r="C428" s="51"/>
      <c r="D428" s="51"/>
    </row>
    <row r="429" spans="3:4" ht="15.75">
      <c r="C429" s="51"/>
      <c r="D429" s="51"/>
    </row>
  </sheetData>
  <mergeCells count="10">
    <mergeCell ref="D38:D39"/>
    <mergeCell ref="A42:D42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5905511811023623" header="0.5118110236220472" footer="0.2362204724409449"/>
  <pageSetup horizontalDpi="600" verticalDpi="600" orientation="portrait" paperSize="9" scale="92" r:id="rId2"/>
  <headerFooter alignWithMargins="0">
    <oddHeader>&amp;R&amp;"Times New Roman CE,Dőlt"3.sz. táblázat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3"/>
  <sheetViews>
    <sheetView zoomScale="85" zoomScaleNormal="85" workbookViewId="0" topLeftCell="A23">
      <selection activeCell="H40" sqref="H40"/>
    </sheetView>
  </sheetViews>
  <sheetFormatPr defaultColWidth="9.33203125" defaultRowHeight="12.75"/>
  <cols>
    <col min="1" max="1" width="46.66015625" style="53" customWidth="1"/>
    <col min="2" max="2" width="17.83203125" style="53" customWidth="1"/>
    <col min="3" max="3" width="18.66015625" style="53" customWidth="1"/>
    <col min="4" max="4" width="18.16015625" style="53" customWidth="1"/>
    <col min="5" max="10" width="12" style="53" customWidth="1"/>
    <col min="11" max="11" width="17.16015625" style="53" customWidth="1"/>
    <col min="12" max="14" width="12" style="53" customWidth="1"/>
    <col min="15" max="15" width="15.33203125" style="53" customWidth="1"/>
    <col min="16" max="16384" width="12" style="53" customWidth="1"/>
  </cols>
  <sheetData>
    <row r="1" spans="1:4" ht="15.75">
      <c r="A1" s="161" t="s">
        <v>42</v>
      </c>
      <c r="B1" s="161"/>
      <c r="C1" s="161"/>
      <c r="D1" s="161"/>
    </row>
    <row r="2" spans="1:4" ht="15.75">
      <c r="A2" s="161" t="s">
        <v>69</v>
      </c>
      <c r="B2" s="161"/>
      <c r="C2" s="161"/>
      <c r="D2" s="161"/>
    </row>
    <row r="3" spans="1:4" ht="15.75">
      <c r="A3" s="152" t="s">
        <v>113</v>
      </c>
      <c r="B3" s="152"/>
      <c r="C3" s="152"/>
      <c r="D3" s="152"/>
    </row>
    <row r="4" spans="1:4" ht="15.75">
      <c r="A4" s="54"/>
      <c r="B4" s="54"/>
      <c r="C4" s="54"/>
      <c r="D4" s="55"/>
    </row>
    <row r="5" spans="1:4" ht="28.5" customHeight="1">
      <c r="A5" s="167" t="s">
        <v>43</v>
      </c>
      <c r="B5" s="162" t="s">
        <v>44</v>
      </c>
      <c r="C5" s="165" t="s">
        <v>45</v>
      </c>
      <c r="D5" s="166"/>
    </row>
    <row r="6" spans="1:4" ht="28.5" customHeight="1">
      <c r="A6" s="168"/>
      <c r="B6" s="163"/>
      <c r="C6" s="162" t="s">
        <v>112</v>
      </c>
      <c r="D6" s="162" t="s">
        <v>46</v>
      </c>
    </row>
    <row r="7" spans="1:4" ht="36" customHeight="1">
      <c r="A7" s="169"/>
      <c r="B7" s="164"/>
      <c r="C7" s="164"/>
      <c r="D7" s="164"/>
    </row>
    <row r="8" spans="1:4" ht="24" customHeight="1">
      <c r="A8" s="56" t="s">
        <v>47</v>
      </c>
      <c r="B8" s="56"/>
      <c r="C8" s="56"/>
      <c r="D8" s="56"/>
    </row>
    <row r="9" spans="1:4" ht="15.75">
      <c r="A9" s="57" t="s">
        <v>48</v>
      </c>
      <c r="B9" s="35">
        <v>39335</v>
      </c>
      <c r="C9" s="36">
        <f>B9/$B$11*100</f>
        <v>56.91403932689943</v>
      </c>
      <c r="D9" s="36">
        <v>55.8136025219666</v>
      </c>
    </row>
    <row r="10" spans="1:4" s="59" customFormat="1" ht="15.75">
      <c r="A10" s="58" t="s">
        <v>49</v>
      </c>
      <c r="B10" s="38">
        <v>29778</v>
      </c>
      <c r="C10" s="39">
        <f>B10/$B$11*100</f>
        <v>43.08596067310057</v>
      </c>
      <c r="D10" s="39">
        <v>44.1863974780334</v>
      </c>
    </row>
    <row r="11" spans="1:4" s="61" customFormat="1" ht="20.25" customHeight="1">
      <c r="A11" s="60" t="s">
        <v>50</v>
      </c>
      <c r="B11" s="42">
        <f>SUM(B9:B10)</f>
        <v>69113</v>
      </c>
      <c r="C11" s="43">
        <f>B11/$B$11*100</f>
        <v>100</v>
      </c>
      <c r="D11" s="43">
        <f>SUM(D9:D10)</f>
        <v>100</v>
      </c>
    </row>
    <row r="12" spans="1:4" ht="24" customHeight="1">
      <c r="A12" s="62" t="s">
        <v>51</v>
      </c>
      <c r="B12" s="38"/>
      <c r="C12" s="39"/>
      <c r="D12" s="39"/>
    </row>
    <row r="13" spans="1:5" s="59" customFormat="1" ht="15.75">
      <c r="A13" s="57" t="s">
        <v>78</v>
      </c>
      <c r="B13" s="35">
        <v>3691</v>
      </c>
      <c r="C13" s="36">
        <f aca="true" t="shared" si="0" ref="C13:C19">B13/$B$11*100</f>
        <v>5.340529278138701</v>
      </c>
      <c r="D13" s="36">
        <v>3.5012408612247636</v>
      </c>
      <c r="E13" s="64"/>
    </row>
    <row r="14" spans="1:4" ht="15.75">
      <c r="A14" s="58" t="s">
        <v>79</v>
      </c>
      <c r="B14" s="38">
        <v>9927</v>
      </c>
      <c r="C14" s="39">
        <f t="shared" si="0"/>
        <v>14.36343379682549</v>
      </c>
      <c r="D14" s="39">
        <v>14.301764035146554</v>
      </c>
    </row>
    <row r="15" spans="1:4" s="59" customFormat="1" ht="15.75">
      <c r="A15" s="57" t="s">
        <v>80</v>
      </c>
      <c r="B15" s="35">
        <v>18183</v>
      </c>
      <c r="C15" s="36">
        <f t="shared" si="0"/>
        <v>26.309088015279325</v>
      </c>
      <c r="D15" s="36">
        <v>27.3878194379234</v>
      </c>
    </row>
    <row r="16" spans="1:4" ht="15.75">
      <c r="A16" s="58" t="s">
        <v>81</v>
      </c>
      <c r="B16" s="38">
        <v>17547</v>
      </c>
      <c r="C16" s="39">
        <f t="shared" si="0"/>
        <v>25.388855931590292</v>
      </c>
      <c r="D16" s="39">
        <v>25.395734120330005</v>
      </c>
    </row>
    <row r="17" spans="1:4" s="59" customFormat="1" ht="15.75">
      <c r="A17" s="57" t="s">
        <v>82</v>
      </c>
      <c r="B17" s="35">
        <v>16143</v>
      </c>
      <c r="C17" s="36">
        <f t="shared" si="0"/>
        <v>23.357400199673</v>
      </c>
      <c r="D17" s="36">
        <v>23.024683077335837</v>
      </c>
    </row>
    <row r="18" spans="1:4" ht="15.75">
      <c r="A18" s="58" t="s">
        <v>83</v>
      </c>
      <c r="B18" s="38">
        <v>3622</v>
      </c>
      <c r="C18" s="39">
        <f t="shared" si="0"/>
        <v>5.240692778493193</v>
      </c>
      <c r="D18" s="39">
        <v>6.388758468039439</v>
      </c>
    </row>
    <row r="19" spans="1:4" s="63" customFormat="1" ht="22.5" customHeight="1">
      <c r="A19" s="60" t="s">
        <v>50</v>
      </c>
      <c r="B19" s="42">
        <f>SUM(B13:B18)</f>
        <v>69113</v>
      </c>
      <c r="C19" s="43">
        <f t="shared" si="0"/>
        <v>100</v>
      </c>
      <c r="D19" s="43">
        <f>SUM(D13:D18)</f>
        <v>100</v>
      </c>
    </row>
    <row r="20" spans="1:4" ht="23.25" customHeight="1">
      <c r="A20" s="62" t="s">
        <v>71</v>
      </c>
      <c r="B20" s="38"/>
      <c r="C20" s="39"/>
      <c r="D20" s="39"/>
    </row>
    <row r="21" spans="1:4" s="59" customFormat="1" ht="15.75">
      <c r="A21" s="57" t="s">
        <v>52</v>
      </c>
      <c r="B21" s="35">
        <v>7211</v>
      </c>
      <c r="C21" s="36">
        <f aca="true" t="shared" si="1" ref="C21:C27">B21/$B$11*100</f>
        <v>10.433637665851576</v>
      </c>
      <c r="D21" s="36">
        <v>10.792138976457172</v>
      </c>
    </row>
    <row r="22" spans="1:4" ht="15.75">
      <c r="A22" s="58" t="s">
        <v>53</v>
      </c>
      <c r="B22" s="38">
        <v>25896</v>
      </c>
      <c r="C22" s="39">
        <f t="shared" si="1"/>
        <v>37.46907238869677</v>
      </c>
      <c r="D22" s="39">
        <v>38.50358843651486</v>
      </c>
    </row>
    <row r="23" spans="1:4" s="59" customFormat="1" ht="15.75">
      <c r="A23" s="57" t="s">
        <v>54</v>
      </c>
      <c r="B23" s="35">
        <v>21930</v>
      </c>
      <c r="C23" s="36">
        <f t="shared" si="1"/>
        <v>31.730644017768</v>
      </c>
      <c r="D23" s="36">
        <v>30.3474411429338</v>
      </c>
    </row>
    <row r="24" spans="1:4" ht="15.75">
      <c r="A24" s="58" t="s">
        <v>55</v>
      </c>
      <c r="B24" s="38">
        <v>8113</v>
      </c>
      <c r="C24" s="39">
        <f t="shared" si="1"/>
        <v>11.738746690203</v>
      </c>
      <c r="D24" s="39">
        <v>11.219733047152726</v>
      </c>
    </row>
    <row r="25" spans="1:4" s="59" customFormat="1" ht="15.75">
      <c r="A25" s="57" t="s">
        <v>56</v>
      </c>
      <c r="B25" s="35">
        <v>4349</v>
      </c>
      <c r="C25" s="36">
        <f t="shared" si="1"/>
        <v>6.292593289250936</v>
      </c>
      <c r="D25" s="36">
        <v>6.534643503923804</v>
      </c>
    </row>
    <row r="26" spans="1:4" ht="15.75">
      <c r="A26" s="58" t="s">
        <v>57</v>
      </c>
      <c r="B26" s="38">
        <v>1614</v>
      </c>
      <c r="C26" s="39">
        <f t="shared" si="1"/>
        <v>2.3353059482297107</v>
      </c>
      <c r="D26" s="39">
        <v>2.60245489301764</v>
      </c>
    </row>
    <row r="27" spans="1:4" s="63" customFormat="1" ht="21" customHeight="1">
      <c r="A27" s="60" t="s">
        <v>50</v>
      </c>
      <c r="B27" s="42">
        <f>SUM(B21:B26)</f>
        <v>69113</v>
      </c>
      <c r="C27" s="43">
        <f t="shared" si="1"/>
        <v>100</v>
      </c>
      <c r="D27" s="43">
        <f>SUM(D21:D26)</f>
        <v>100</v>
      </c>
    </row>
    <row r="28" spans="1:4" ht="25.5" customHeight="1">
      <c r="A28" s="62" t="s">
        <v>58</v>
      </c>
      <c r="B28" s="38"/>
      <c r="C28" s="39"/>
      <c r="D28" s="39"/>
    </row>
    <row r="29" spans="1:4" ht="15.75">
      <c r="A29" s="74" t="s">
        <v>84</v>
      </c>
      <c r="B29" s="35">
        <v>18445</v>
      </c>
      <c r="C29" s="36">
        <f aca="true" t="shared" si="2" ref="C29:C39">B29/$B$11*100</f>
        <v>26.688177332773865</v>
      </c>
      <c r="D29" s="36">
        <v>20.3</v>
      </c>
    </row>
    <row r="30" spans="1:4" ht="15.75">
      <c r="A30" s="73" t="s">
        <v>85</v>
      </c>
      <c r="B30" s="38">
        <v>12250</v>
      </c>
      <c r="C30" s="39">
        <f t="shared" si="2"/>
        <v>17.724595951557596</v>
      </c>
      <c r="D30" s="39">
        <v>16.4</v>
      </c>
    </row>
    <row r="31" spans="1:4" ht="15.75">
      <c r="A31" s="74" t="s">
        <v>86</v>
      </c>
      <c r="B31" s="35">
        <v>12645</v>
      </c>
      <c r="C31" s="36">
        <f t="shared" si="2"/>
        <v>18.29612373938333</v>
      </c>
      <c r="D31" s="36">
        <v>19.3</v>
      </c>
    </row>
    <row r="32" spans="1:4" ht="15.75">
      <c r="A32" s="73" t="s">
        <v>87</v>
      </c>
      <c r="B32" s="38">
        <v>10413</v>
      </c>
      <c r="C32" s="39">
        <f t="shared" si="2"/>
        <v>15.066630011719937</v>
      </c>
      <c r="D32" s="39">
        <v>21.1</v>
      </c>
    </row>
    <row r="33" spans="1:4" s="59" customFormat="1" ht="15.75">
      <c r="A33" s="74" t="s">
        <v>88</v>
      </c>
      <c r="B33" s="35">
        <v>15360</v>
      </c>
      <c r="C33" s="36">
        <f t="shared" si="2"/>
        <v>22.22447296456528</v>
      </c>
      <c r="D33" s="36">
        <v>22.9</v>
      </c>
    </row>
    <row r="34" spans="1:4" s="61" customFormat="1" ht="22.5" customHeight="1">
      <c r="A34" s="46" t="s">
        <v>50</v>
      </c>
      <c r="B34" s="47">
        <f>SUM(B29:B33)</f>
        <v>69113</v>
      </c>
      <c r="C34" s="48">
        <f t="shared" si="2"/>
        <v>100</v>
      </c>
      <c r="D34" s="48">
        <f>SUM(D29:D33)</f>
        <v>100</v>
      </c>
    </row>
    <row r="35" spans="1:4" ht="25.5" customHeight="1">
      <c r="A35" s="68" t="s">
        <v>73</v>
      </c>
      <c r="B35" s="69"/>
      <c r="C35" s="70"/>
      <c r="D35" s="70"/>
    </row>
    <row r="36" spans="1:4" ht="15.75">
      <c r="A36" s="71" t="s">
        <v>74</v>
      </c>
      <c r="B36" s="66">
        <v>10767</v>
      </c>
      <c r="C36" s="39">
        <f t="shared" si="2"/>
        <v>15.578834662075153</v>
      </c>
      <c r="D36" s="67">
        <v>12.336508149439936</v>
      </c>
    </row>
    <row r="37" spans="1:4" ht="15.75">
      <c r="A37" s="72" t="s">
        <v>75</v>
      </c>
      <c r="B37" s="35">
        <v>4122</v>
      </c>
      <c r="C37" s="36">
        <f>B37/$B$11*100</f>
        <v>5.964145674475135</v>
      </c>
      <c r="D37" s="36">
        <v>4.757193641424643</v>
      </c>
    </row>
    <row r="38" spans="1:4" ht="15.75">
      <c r="A38" s="71" t="s">
        <v>118</v>
      </c>
      <c r="B38" s="66">
        <v>14263</v>
      </c>
      <c r="C38" s="39">
        <f t="shared" si="2"/>
        <v>20.637217310780894</v>
      </c>
      <c r="D38" s="160">
        <v>49.636125830035546</v>
      </c>
    </row>
    <row r="39" spans="1:4" ht="15.75">
      <c r="A39" s="72" t="s">
        <v>115</v>
      </c>
      <c r="B39" s="35">
        <v>16957</v>
      </c>
      <c r="C39" s="36">
        <f t="shared" si="2"/>
        <v>24.5351815143316</v>
      </c>
      <c r="D39" s="160"/>
    </row>
    <row r="40" spans="1:4" ht="15.75">
      <c r="A40" s="129" t="s">
        <v>76</v>
      </c>
      <c r="B40" s="66">
        <v>23004</v>
      </c>
      <c r="C40" s="67">
        <f>B40/$B$11*100</f>
        <v>33.28462083833721</v>
      </c>
      <c r="D40" s="67">
        <v>33.3</v>
      </c>
    </row>
    <row r="41" spans="1:4" ht="15.75">
      <c r="A41" s="130" t="s">
        <v>50</v>
      </c>
      <c r="B41" s="131">
        <f>SUM(B36:B40)</f>
        <v>69113</v>
      </c>
      <c r="C41" s="132">
        <f>SUM(C36:C40)</f>
        <v>100</v>
      </c>
      <c r="D41" s="132">
        <f>SUM(D36:D40)</f>
        <v>100.02982762090012</v>
      </c>
    </row>
    <row r="42" spans="1:4" ht="43.5" customHeight="1">
      <c r="A42" s="150" t="s">
        <v>116</v>
      </c>
      <c r="B42" s="150"/>
      <c r="C42" s="150"/>
      <c r="D42" s="150"/>
    </row>
    <row r="43" spans="3:4" ht="15.75">
      <c r="C43" s="65"/>
      <c r="D43" s="65"/>
    </row>
    <row r="44" spans="3:4" ht="15.75">
      <c r="C44" s="65"/>
      <c r="D44" s="65"/>
    </row>
    <row r="45" spans="3:4" ht="15.75">
      <c r="C45" s="65"/>
      <c r="D45" s="65"/>
    </row>
    <row r="46" spans="3:4" ht="15.75">
      <c r="C46" s="65"/>
      <c r="D46" s="65"/>
    </row>
    <row r="47" spans="3:4" ht="15.75">
      <c r="C47" s="65"/>
      <c r="D47" s="65"/>
    </row>
    <row r="48" spans="3:4" ht="15.75">
      <c r="C48" s="65"/>
      <c r="D48" s="65"/>
    </row>
    <row r="49" spans="3:4" ht="15.75">
      <c r="C49" s="65"/>
      <c r="D49" s="65"/>
    </row>
    <row r="50" spans="3:4" ht="15.75">
      <c r="C50" s="65"/>
      <c r="D50" s="65"/>
    </row>
    <row r="51" spans="3:4" ht="15.75">
      <c r="C51" s="65"/>
      <c r="D51" s="65"/>
    </row>
    <row r="52" spans="3:4" ht="15.75">
      <c r="C52" s="65"/>
      <c r="D52" s="65"/>
    </row>
    <row r="53" spans="3:4" ht="15.75">
      <c r="C53" s="65"/>
      <c r="D53" s="65"/>
    </row>
    <row r="54" spans="3:4" ht="15.75">
      <c r="C54" s="65"/>
      <c r="D54" s="65"/>
    </row>
    <row r="55" spans="3:4" ht="15.75">
      <c r="C55" s="65"/>
      <c r="D55" s="65"/>
    </row>
    <row r="56" spans="3:4" ht="15.75">
      <c r="C56" s="65"/>
      <c r="D56" s="65"/>
    </row>
    <row r="57" spans="3:4" ht="15.75">
      <c r="C57" s="65"/>
      <c r="D57" s="65"/>
    </row>
    <row r="58" spans="3:4" ht="15.75">
      <c r="C58" s="65"/>
      <c r="D58" s="65"/>
    </row>
    <row r="59" spans="3:4" ht="15.75">
      <c r="C59" s="65"/>
      <c r="D59" s="65"/>
    </row>
    <row r="60" spans="3:4" ht="15.75">
      <c r="C60" s="65"/>
      <c r="D60" s="65"/>
    </row>
    <row r="61" spans="3:4" ht="15.75">
      <c r="C61" s="65"/>
      <c r="D61" s="65"/>
    </row>
    <row r="62" spans="3:4" ht="15.75">
      <c r="C62" s="65"/>
      <c r="D62" s="65"/>
    </row>
    <row r="63" spans="3:4" ht="15.75">
      <c r="C63" s="65"/>
      <c r="D63" s="65"/>
    </row>
    <row r="64" spans="3:4" ht="15.75">
      <c r="C64" s="65"/>
      <c r="D64" s="65"/>
    </row>
    <row r="65" spans="3:4" ht="15.75">
      <c r="C65" s="65"/>
      <c r="D65" s="65"/>
    </row>
    <row r="66" spans="3:4" ht="15.75">
      <c r="C66" s="65"/>
      <c r="D66" s="65"/>
    </row>
    <row r="67" spans="3:4" ht="15.75">
      <c r="C67" s="65"/>
      <c r="D67" s="65"/>
    </row>
    <row r="68" spans="3:4" ht="15.75">
      <c r="C68" s="65"/>
      <c r="D68" s="65"/>
    </row>
    <row r="69" spans="3:4" ht="15.75">
      <c r="C69" s="65"/>
      <c r="D69" s="65"/>
    </row>
    <row r="70" spans="3:4" ht="15.75">
      <c r="C70" s="65"/>
      <c r="D70" s="65"/>
    </row>
    <row r="71" spans="3:4" ht="15.75">
      <c r="C71" s="65"/>
      <c r="D71" s="65"/>
    </row>
    <row r="72" spans="3:4" ht="15.75">
      <c r="C72" s="65"/>
      <c r="D72" s="65"/>
    </row>
    <row r="73" spans="3:4" ht="15.75">
      <c r="C73" s="65"/>
      <c r="D73" s="65"/>
    </row>
    <row r="74" spans="3:4" ht="15.75">
      <c r="C74" s="65"/>
      <c r="D74" s="65"/>
    </row>
    <row r="75" spans="3:4" ht="15.75">
      <c r="C75" s="65"/>
      <c r="D75" s="65"/>
    </row>
    <row r="76" spans="3:4" ht="15.75">
      <c r="C76" s="65"/>
      <c r="D76" s="65"/>
    </row>
    <row r="77" spans="3:4" ht="15.75">
      <c r="C77" s="65"/>
      <c r="D77" s="65"/>
    </row>
    <row r="78" spans="3:4" ht="15.75">
      <c r="C78" s="65"/>
      <c r="D78" s="65"/>
    </row>
    <row r="79" spans="3:4" ht="15.75">
      <c r="C79" s="65"/>
      <c r="D79" s="65"/>
    </row>
    <row r="80" spans="3:4" ht="15.75">
      <c r="C80" s="65"/>
      <c r="D80" s="65"/>
    </row>
    <row r="81" spans="3:4" ht="15.75">
      <c r="C81" s="65"/>
      <c r="D81" s="65"/>
    </row>
    <row r="82" spans="3:4" ht="15.75">
      <c r="C82" s="65"/>
      <c r="D82" s="65"/>
    </row>
    <row r="83" spans="3:4" ht="15.75">
      <c r="C83" s="65"/>
      <c r="D83" s="65"/>
    </row>
    <row r="84" spans="3:4" ht="15.75">
      <c r="C84" s="65"/>
      <c r="D84" s="65"/>
    </row>
    <row r="85" spans="3:4" ht="15.75">
      <c r="C85" s="65"/>
      <c r="D85" s="65"/>
    </row>
    <row r="86" spans="3:4" ht="15.75">
      <c r="C86" s="65"/>
      <c r="D86" s="65"/>
    </row>
    <row r="87" spans="3:4" ht="15.75">
      <c r="C87" s="65"/>
      <c r="D87" s="65"/>
    </row>
    <row r="88" spans="3:4" ht="15.75">
      <c r="C88" s="65"/>
      <c r="D88" s="65"/>
    </row>
    <row r="89" spans="3:4" ht="15.75">
      <c r="C89" s="65"/>
      <c r="D89" s="65"/>
    </row>
    <row r="90" spans="3:4" ht="15.75">
      <c r="C90" s="65"/>
      <c r="D90" s="65"/>
    </row>
    <row r="91" spans="3:4" ht="15.75">
      <c r="C91" s="65"/>
      <c r="D91" s="65"/>
    </row>
    <row r="92" spans="3:4" ht="15.75">
      <c r="C92" s="65"/>
      <c r="D92" s="65"/>
    </row>
    <row r="93" spans="3:4" ht="15.75">
      <c r="C93" s="65"/>
      <c r="D93" s="65"/>
    </row>
    <row r="94" spans="3:4" ht="15.75">
      <c r="C94" s="65"/>
      <c r="D94" s="65"/>
    </row>
    <row r="95" spans="3:4" ht="15.75">
      <c r="C95" s="65"/>
      <c r="D95" s="65"/>
    </row>
    <row r="96" spans="3:4" ht="15.75">
      <c r="C96" s="65"/>
      <c r="D96" s="65"/>
    </row>
    <row r="97" spans="3:4" ht="15.75">
      <c r="C97" s="65"/>
      <c r="D97" s="65"/>
    </row>
    <row r="98" spans="3:4" ht="15.75">
      <c r="C98" s="65"/>
      <c r="D98" s="65"/>
    </row>
    <row r="99" spans="3:4" ht="15.75">
      <c r="C99" s="65"/>
      <c r="D99" s="65"/>
    </row>
    <row r="100" spans="3:4" ht="15.75">
      <c r="C100" s="65"/>
      <c r="D100" s="65"/>
    </row>
    <row r="101" spans="3:4" ht="15.75">
      <c r="C101" s="65"/>
      <c r="D101" s="65"/>
    </row>
    <row r="102" spans="3:4" ht="15.75">
      <c r="C102" s="65"/>
      <c r="D102" s="65"/>
    </row>
    <row r="103" spans="3:4" ht="15.75">
      <c r="C103" s="65"/>
      <c r="D103" s="65"/>
    </row>
    <row r="104" spans="3:4" ht="15.75">
      <c r="C104" s="65"/>
      <c r="D104" s="65"/>
    </row>
    <row r="105" spans="3:4" ht="15.75">
      <c r="C105" s="65"/>
      <c r="D105" s="65"/>
    </row>
    <row r="106" spans="3:4" ht="15.75">
      <c r="C106" s="65"/>
      <c r="D106" s="65"/>
    </row>
    <row r="107" spans="3:4" ht="15.75">
      <c r="C107" s="65"/>
      <c r="D107" s="65"/>
    </row>
    <row r="108" spans="3:4" ht="15.75">
      <c r="C108" s="65"/>
      <c r="D108" s="65"/>
    </row>
    <row r="109" spans="3:4" ht="15.75">
      <c r="C109" s="65"/>
      <c r="D109" s="65"/>
    </row>
    <row r="110" spans="3:4" ht="15.75">
      <c r="C110" s="65"/>
      <c r="D110" s="65"/>
    </row>
    <row r="111" spans="3:4" ht="15.75">
      <c r="C111" s="65"/>
      <c r="D111" s="65"/>
    </row>
    <row r="112" spans="3:4" ht="15.75">
      <c r="C112" s="65"/>
      <c r="D112" s="65"/>
    </row>
    <row r="113" spans="3:4" ht="15.75">
      <c r="C113" s="65"/>
      <c r="D113" s="65"/>
    </row>
    <row r="114" spans="3:4" ht="15.75">
      <c r="C114" s="65"/>
      <c r="D114" s="65"/>
    </row>
    <row r="115" spans="3:4" ht="15.75">
      <c r="C115" s="65"/>
      <c r="D115" s="65"/>
    </row>
    <row r="116" spans="3:4" ht="15.75">
      <c r="C116" s="65"/>
      <c r="D116" s="65"/>
    </row>
    <row r="117" spans="3:4" ht="15.75">
      <c r="C117" s="65"/>
      <c r="D117" s="65"/>
    </row>
    <row r="118" spans="3:4" ht="15.75">
      <c r="C118" s="65"/>
      <c r="D118" s="65"/>
    </row>
    <row r="119" spans="3:4" ht="15.75">
      <c r="C119" s="65"/>
      <c r="D119" s="65"/>
    </row>
    <row r="120" spans="3:4" ht="15.75">
      <c r="C120" s="65"/>
      <c r="D120" s="65"/>
    </row>
    <row r="121" spans="3:4" ht="15.75">
      <c r="C121" s="65"/>
      <c r="D121" s="65"/>
    </row>
    <row r="122" spans="3:4" ht="15.75">
      <c r="C122" s="65"/>
      <c r="D122" s="65"/>
    </row>
    <row r="123" spans="3:4" ht="15.75">
      <c r="C123" s="65"/>
      <c r="D123" s="65"/>
    </row>
    <row r="124" spans="3:4" ht="15.75">
      <c r="C124" s="65"/>
      <c r="D124" s="65"/>
    </row>
    <row r="125" spans="3:4" ht="15.75">
      <c r="C125" s="65"/>
      <c r="D125" s="65"/>
    </row>
    <row r="126" spans="3:4" ht="15.75">
      <c r="C126" s="65"/>
      <c r="D126" s="65"/>
    </row>
    <row r="127" spans="3:4" ht="15.75">
      <c r="C127" s="65"/>
      <c r="D127" s="65"/>
    </row>
    <row r="128" spans="3:4" ht="15.75">
      <c r="C128" s="65"/>
      <c r="D128" s="65"/>
    </row>
    <row r="129" spans="3:4" ht="15.75">
      <c r="C129" s="65"/>
      <c r="D129" s="65"/>
    </row>
    <row r="130" spans="3:4" ht="15.75">
      <c r="C130" s="65"/>
      <c r="D130" s="65"/>
    </row>
    <row r="131" spans="3:4" ht="15.75">
      <c r="C131" s="65"/>
      <c r="D131" s="65"/>
    </row>
    <row r="132" spans="3:4" ht="15.75">
      <c r="C132" s="65"/>
      <c r="D132" s="65"/>
    </row>
    <row r="133" spans="3:4" ht="15.75">
      <c r="C133" s="65"/>
      <c r="D133" s="65"/>
    </row>
    <row r="134" spans="3:4" ht="15.75">
      <c r="C134" s="65"/>
      <c r="D134" s="65"/>
    </row>
    <row r="135" spans="3:4" ht="15.75">
      <c r="C135" s="65"/>
      <c r="D135" s="65"/>
    </row>
    <row r="136" spans="3:4" ht="15.75">
      <c r="C136" s="65"/>
      <c r="D136" s="65"/>
    </row>
    <row r="137" spans="3:4" ht="15.75">
      <c r="C137" s="65"/>
      <c r="D137" s="65"/>
    </row>
    <row r="138" spans="3:4" ht="15.75">
      <c r="C138" s="65"/>
      <c r="D138" s="65"/>
    </row>
    <row r="139" spans="3:4" ht="15.75">
      <c r="C139" s="65"/>
      <c r="D139" s="65"/>
    </row>
    <row r="140" spans="3:4" ht="15.75">
      <c r="C140" s="65"/>
      <c r="D140" s="65"/>
    </row>
    <row r="141" spans="3:4" ht="15.75">
      <c r="C141" s="65"/>
      <c r="D141" s="65"/>
    </row>
    <row r="142" spans="3:4" ht="15.75">
      <c r="C142" s="65"/>
      <c r="D142" s="65"/>
    </row>
    <row r="143" spans="3:4" ht="15.75">
      <c r="C143" s="65"/>
      <c r="D143" s="65"/>
    </row>
    <row r="144" spans="3:4" ht="15.75">
      <c r="C144" s="65"/>
      <c r="D144" s="65"/>
    </row>
    <row r="145" spans="3:4" ht="15.75">
      <c r="C145" s="65"/>
      <c r="D145" s="65"/>
    </row>
    <row r="146" spans="3:4" ht="15.75">
      <c r="C146" s="65"/>
      <c r="D146" s="65"/>
    </row>
    <row r="147" spans="3:4" ht="15.75">
      <c r="C147" s="65"/>
      <c r="D147" s="65"/>
    </row>
    <row r="148" spans="3:4" ht="15.75">
      <c r="C148" s="65"/>
      <c r="D148" s="65"/>
    </row>
    <row r="149" spans="3:4" ht="15.75">
      <c r="C149" s="65"/>
      <c r="D149" s="65"/>
    </row>
    <row r="150" spans="3:4" ht="15.75">
      <c r="C150" s="65"/>
      <c r="D150" s="65"/>
    </row>
    <row r="151" spans="3:4" ht="15.75">
      <c r="C151" s="65"/>
      <c r="D151" s="65"/>
    </row>
    <row r="152" spans="3:4" ht="15.75">
      <c r="C152" s="65"/>
      <c r="D152" s="65"/>
    </row>
    <row r="153" spans="3:4" ht="15.75">
      <c r="C153" s="65"/>
      <c r="D153" s="65"/>
    </row>
    <row r="154" spans="3:4" ht="15.75">
      <c r="C154" s="65"/>
      <c r="D154" s="65"/>
    </row>
    <row r="155" spans="3:4" ht="15.75">
      <c r="C155" s="65"/>
      <c r="D155" s="65"/>
    </row>
    <row r="156" spans="3:4" ht="15.75">
      <c r="C156" s="65"/>
      <c r="D156" s="65"/>
    </row>
    <row r="157" spans="3:4" ht="15.75">
      <c r="C157" s="65"/>
      <c r="D157" s="65"/>
    </row>
    <row r="158" spans="3:4" ht="15.75">
      <c r="C158" s="65"/>
      <c r="D158" s="65"/>
    </row>
    <row r="159" spans="3:4" ht="15.75">
      <c r="C159" s="65"/>
      <c r="D159" s="65"/>
    </row>
    <row r="160" spans="3:4" ht="15.75">
      <c r="C160" s="65"/>
      <c r="D160" s="65"/>
    </row>
    <row r="161" spans="3:4" ht="15.75">
      <c r="C161" s="65"/>
      <c r="D161" s="65"/>
    </row>
    <row r="162" spans="3:4" ht="15.75">
      <c r="C162" s="65"/>
      <c r="D162" s="65"/>
    </row>
    <row r="163" spans="3:4" ht="15.75">
      <c r="C163" s="65"/>
      <c r="D163" s="65"/>
    </row>
    <row r="164" spans="3:4" ht="15.75">
      <c r="C164" s="65"/>
      <c r="D164" s="65"/>
    </row>
    <row r="165" spans="3:4" ht="15.75">
      <c r="C165" s="65"/>
      <c r="D165" s="65"/>
    </row>
    <row r="166" spans="3:4" ht="15.75">
      <c r="C166" s="65"/>
      <c r="D166" s="65"/>
    </row>
    <row r="167" spans="3:4" ht="15.75">
      <c r="C167" s="65"/>
      <c r="D167" s="65"/>
    </row>
    <row r="168" spans="3:4" ht="15.75">
      <c r="C168" s="65"/>
      <c r="D168" s="65"/>
    </row>
    <row r="169" spans="3:4" ht="15.75">
      <c r="C169" s="65"/>
      <c r="D169" s="65"/>
    </row>
    <row r="170" spans="3:4" ht="15.75">
      <c r="C170" s="65"/>
      <c r="D170" s="65"/>
    </row>
    <row r="171" spans="3:4" ht="15.75">
      <c r="C171" s="65"/>
      <c r="D171" s="65"/>
    </row>
    <row r="172" spans="3:4" ht="15.75">
      <c r="C172" s="65"/>
      <c r="D172" s="65"/>
    </row>
    <row r="173" spans="3:4" ht="15.75">
      <c r="C173" s="65"/>
      <c r="D173" s="65"/>
    </row>
    <row r="174" spans="3:4" ht="15.75">
      <c r="C174" s="65"/>
      <c r="D174" s="65"/>
    </row>
    <row r="175" spans="3:4" ht="15.75">
      <c r="C175" s="65"/>
      <c r="D175" s="65"/>
    </row>
    <row r="176" spans="3:4" ht="15.75">
      <c r="C176" s="65"/>
      <c r="D176" s="65"/>
    </row>
    <row r="177" spans="3:4" ht="15.75">
      <c r="C177" s="65"/>
      <c r="D177" s="65"/>
    </row>
    <row r="178" spans="3:4" ht="15.75">
      <c r="C178" s="65"/>
      <c r="D178" s="65"/>
    </row>
    <row r="179" spans="3:4" ht="15.75">
      <c r="C179" s="65"/>
      <c r="D179" s="65"/>
    </row>
    <row r="180" spans="3:4" ht="15.75">
      <c r="C180" s="65"/>
      <c r="D180" s="65"/>
    </row>
    <row r="181" spans="3:4" ht="15.75">
      <c r="C181" s="65"/>
      <c r="D181" s="65"/>
    </row>
    <row r="182" spans="3:4" ht="15.75">
      <c r="C182" s="65"/>
      <c r="D182" s="65"/>
    </row>
    <row r="183" spans="3:4" ht="15.75">
      <c r="C183" s="65"/>
      <c r="D183" s="65"/>
    </row>
    <row r="184" spans="3:4" ht="15.75">
      <c r="C184" s="65"/>
      <c r="D184" s="65"/>
    </row>
    <row r="185" spans="3:4" ht="15.75">
      <c r="C185" s="65"/>
      <c r="D185" s="65"/>
    </row>
    <row r="186" spans="3:4" ht="15.75">
      <c r="C186" s="65"/>
      <c r="D186" s="65"/>
    </row>
    <row r="187" spans="3:4" ht="15.75">
      <c r="C187" s="65"/>
      <c r="D187" s="65"/>
    </row>
    <row r="188" spans="3:4" ht="15.75">
      <c r="C188" s="65"/>
      <c r="D188" s="65"/>
    </row>
    <row r="189" spans="3:4" ht="15.75">
      <c r="C189" s="65"/>
      <c r="D189" s="65"/>
    </row>
    <row r="190" spans="3:4" ht="15.75">
      <c r="C190" s="65"/>
      <c r="D190" s="65"/>
    </row>
    <row r="191" spans="3:4" ht="15.75">
      <c r="C191" s="65"/>
      <c r="D191" s="65"/>
    </row>
    <row r="192" spans="3:4" ht="15.75">
      <c r="C192" s="65"/>
      <c r="D192" s="65"/>
    </row>
    <row r="193" spans="3:4" ht="15.75">
      <c r="C193" s="65"/>
      <c r="D193" s="65"/>
    </row>
    <row r="194" spans="3:4" ht="15.75">
      <c r="C194" s="65"/>
      <c r="D194" s="65"/>
    </row>
    <row r="195" spans="3:4" ht="15.75">
      <c r="C195" s="65"/>
      <c r="D195" s="65"/>
    </row>
    <row r="196" spans="3:4" ht="15.75">
      <c r="C196" s="65"/>
      <c r="D196" s="65"/>
    </row>
    <row r="197" spans="3:4" ht="15.75">
      <c r="C197" s="65"/>
      <c r="D197" s="65"/>
    </row>
    <row r="198" spans="3:4" ht="15.75">
      <c r="C198" s="65"/>
      <c r="D198" s="65"/>
    </row>
    <row r="199" spans="3:4" ht="15.75">
      <c r="C199" s="65"/>
      <c r="D199" s="65"/>
    </row>
    <row r="200" spans="3:4" ht="15.75">
      <c r="C200" s="65"/>
      <c r="D200" s="65"/>
    </row>
    <row r="201" spans="3:4" ht="15.75">
      <c r="C201" s="65"/>
      <c r="D201" s="65"/>
    </row>
    <row r="202" spans="3:4" ht="15.75">
      <c r="C202" s="65"/>
      <c r="D202" s="65"/>
    </row>
    <row r="203" spans="3:4" ht="15.75">
      <c r="C203" s="65"/>
      <c r="D203" s="65"/>
    </row>
    <row r="204" spans="3:4" ht="15.75">
      <c r="C204" s="65"/>
      <c r="D204" s="65"/>
    </row>
    <row r="205" spans="3:4" ht="15.75">
      <c r="C205" s="65"/>
      <c r="D205" s="65"/>
    </row>
    <row r="206" spans="3:4" ht="15.75">
      <c r="C206" s="65"/>
      <c r="D206" s="65"/>
    </row>
    <row r="207" spans="3:4" ht="15.75">
      <c r="C207" s="65"/>
      <c r="D207" s="65"/>
    </row>
    <row r="208" spans="3:4" ht="15.75">
      <c r="C208" s="65"/>
      <c r="D208" s="65"/>
    </row>
    <row r="209" spans="3:4" ht="15.75">
      <c r="C209" s="65"/>
      <c r="D209" s="65"/>
    </row>
    <row r="210" spans="3:4" ht="15.75">
      <c r="C210" s="65"/>
      <c r="D210" s="65"/>
    </row>
    <row r="211" spans="3:4" ht="15.75">
      <c r="C211" s="65"/>
      <c r="D211" s="65"/>
    </row>
    <row r="212" spans="3:4" ht="15.75">
      <c r="C212" s="65"/>
      <c r="D212" s="65"/>
    </row>
    <row r="213" spans="3:4" ht="15.75">
      <c r="C213" s="65"/>
      <c r="D213" s="65"/>
    </row>
    <row r="214" spans="3:4" ht="15.75">
      <c r="C214" s="65"/>
      <c r="D214" s="65"/>
    </row>
    <row r="215" spans="3:4" ht="15.75">
      <c r="C215" s="65"/>
      <c r="D215" s="65"/>
    </row>
    <row r="216" spans="3:4" ht="15.75">
      <c r="C216" s="65"/>
      <c r="D216" s="65"/>
    </row>
    <row r="217" spans="3:4" ht="15.75">
      <c r="C217" s="65"/>
      <c r="D217" s="65"/>
    </row>
    <row r="218" spans="3:4" ht="15.75">
      <c r="C218" s="65"/>
      <c r="D218" s="65"/>
    </row>
    <row r="219" spans="3:4" ht="15.75">
      <c r="C219" s="65"/>
      <c r="D219" s="65"/>
    </row>
    <row r="220" spans="3:4" ht="15.75">
      <c r="C220" s="65"/>
      <c r="D220" s="65"/>
    </row>
    <row r="221" spans="3:4" ht="15.75">
      <c r="C221" s="65"/>
      <c r="D221" s="65"/>
    </row>
    <row r="222" spans="3:4" ht="15.75">
      <c r="C222" s="65"/>
      <c r="D222" s="65"/>
    </row>
    <row r="223" spans="3:4" ht="15.75">
      <c r="C223" s="65"/>
      <c r="D223" s="65"/>
    </row>
    <row r="224" spans="3:4" ht="15.75">
      <c r="C224" s="65"/>
      <c r="D224" s="65"/>
    </row>
    <row r="225" spans="3:4" ht="15.75">
      <c r="C225" s="65"/>
      <c r="D225" s="65"/>
    </row>
    <row r="226" spans="3:4" ht="15.75">
      <c r="C226" s="65"/>
      <c r="D226" s="65"/>
    </row>
    <row r="227" spans="3:4" ht="15.75">
      <c r="C227" s="65"/>
      <c r="D227" s="65"/>
    </row>
    <row r="228" spans="3:4" ht="15.75">
      <c r="C228" s="65"/>
      <c r="D228" s="65"/>
    </row>
    <row r="229" spans="3:4" ht="15.75">
      <c r="C229" s="65"/>
      <c r="D229" s="65"/>
    </row>
    <row r="230" spans="3:4" ht="15.75">
      <c r="C230" s="65"/>
      <c r="D230" s="65"/>
    </row>
    <row r="231" spans="3:4" ht="15.75">
      <c r="C231" s="65"/>
      <c r="D231" s="65"/>
    </row>
    <row r="232" spans="3:4" ht="15.75">
      <c r="C232" s="65"/>
      <c r="D232" s="65"/>
    </row>
    <row r="233" spans="3:4" ht="15.75">
      <c r="C233" s="65"/>
      <c r="D233" s="65"/>
    </row>
    <row r="234" spans="3:4" ht="15.75">
      <c r="C234" s="65"/>
      <c r="D234" s="65"/>
    </row>
    <row r="235" spans="3:4" ht="15.75">
      <c r="C235" s="65"/>
      <c r="D235" s="65"/>
    </row>
    <row r="236" spans="3:4" ht="15.75">
      <c r="C236" s="65"/>
      <c r="D236" s="65"/>
    </row>
    <row r="237" spans="3:4" ht="15.75">
      <c r="C237" s="65"/>
      <c r="D237" s="65"/>
    </row>
    <row r="238" spans="3:4" ht="15.75">
      <c r="C238" s="65"/>
      <c r="D238" s="65"/>
    </row>
    <row r="239" spans="3:4" ht="15.75">
      <c r="C239" s="65"/>
      <c r="D239" s="65"/>
    </row>
    <row r="240" spans="3:4" ht="15.75">
      <c r="C240" s="65"/>
      <c r="D240" s="65"/>
    </row>
    <row r="241" spans="3:4" ht="15.75">
      <c r="C241" s="65"/>
      <c r="D241" s="65"/>
    </row>
    <row r="242" spans="3:4" ht="15.75">
      <c r="C242" s="65"/>
      <c r="D242" s="65"/>
    </row>
    <row r="243" spans="3:4" ht="15.75">
      <c r="C243" s="65"/>
      <c r="D243" s="65"/>
    </row>
    <row r="244" spans="3:4" ht="15.75">
      <c r="C244" s="65"/>
      <c r="D244" s="65"/>
    </row>
    <row r="245" spans="3:4" ht="15.75">
      <c r="C245" s="65"/>
      <c r="D245" s="65"/>
    </row>
    <row r="246" spans="3:4" ht="15.75">
      <c r="C246" s="65"/>
      <c r="D246" s="65"/>
    </row>
    <row r="247" spans="3:4" ht="15.75">
      <c r="C247" s="65"/>
      <c r="D247" s="65"/>
    </row>
    <row r="248" spans="3:4" ht="15.75">
      <c r="C248" s="65"/>
      <c r="D248" s="65"/>
    </row>
    <row r="249" spans="3:4" ht="15.75">
      <c r="C249" s="65"/>
      <c r="D249" s="65"/>
    </row>
    <row r="250" spans="3:4" ht="15.75">
      <c r="C250" s="65"/>
      <c r="D250" s="65"/>
    </row>
    <row r="251" spans="3:4" ht="15.75">
      <c r="C251" s="65"/>
      <c r="D251" s="65"/>
    </row>
    <row r="252" spans="3:4" ht="15.75">
      <c r="C252" s="65"/>
      <c r="D252" s="65"/>
    </row>
    <row r="253" spans="3:4" ht="15.75">
      <c r="C253" s="65"/>
      <c r="D253" s="65"/>
    </row>
    <row r="254" spans="3:4" ht="15.75">
      <c r="C254" s="65"/>
      <c r="D254" s="65"/>
    </row>
    <row r="255" spans="3:4" ht="15.75">
      <c r="C255" s="65"/>
      <c r="D255" s="65"/>
    </row>
    <row r="256" spans="3:4" ht="15.75">
      <c r="C256" s="65"/>
      <c r="D256" s="65"/>
    </row>
    <row r="257" spans="3:4" ht="15.75">
      <c r="C257" s="65"/>
      <c r="D257" s="65"/>
    </row>
    <row r="258" spans="3:4" ht="15.75">
      <c r="C258" s="65"/>
      <c r="D258" s="65"/>
    </row>
    <row r="259" spans="3:4" ht="15.75">
      <c r="C259" s="65"/>
      <c r="D259" s="65"/>
    </row>
    <row r="260" spans="3:4" ht="15.75">
      <c r="C260" s="65"/>
      <c r="D260" s="65"/>
    </row>
    <row r="261" spans="3:4" ht="15.75">
      <c r="C261" s="65"/>
      <c r="D261" s="65"/>
    </row>
    <row r="262" spans="3:4" ht="15.75">
      <c r="C262" s="65"/>
      <c r="D262" s="65"/>
    </row>
    <row r="263" spans="3:4" ht="15.75">
      <c r="C263" s="65"/>
      <c r="D263" s="65"/>
    </row>
    <row r="264" spans="3:4" ht="15.75">
      <c r="C264" s="65"/>
      <c r="D264" s="65"/>
    </row>
    <row r="265" spans="3:4" ht="15.75">
      <c r="C265" s="65"/>
      <c r="D265" s="65"/>
    </row>
    <row r="266" spans="3:4" ht="15.75">
      <c r="C266" s="65"/>
      <c r="D266" s="65"/>
    </row>
    <row r="267" spans="3:4" ht="15.75">
      <c r="C267" s="65"/>
      <c r="D267" s="65"/>
    </row>
    <row r="268" spans="3:4" ht="15.75">
      <c r="C268" s="65"/>
      <c r="D268" s="65"/>
    </row>
    <row r="269" spans="3:4" ht="15.75">
      <c r="C269" s="65"/>
      <c r="D269" s="65"/>
    </row>
    <row r="270" spans="3:4" ht="15.75">
      <c r="C270" s="65"/>
      <c r="D270" s="65"/>
    </row>
    <row r="271" spans="3:4" ht="15.75">
      <c r="C271" s="65"/>
      <c r="D271" s="65"/>
    </row>
    <row r="272" spans="3:4" ht="15.75">
      <c r="C272" s="65"/>
      <c r="D272" s="65"/>
    </row>
    <row r="273" spans="3:4" ht="15.75">
      <c r="C273" s="65"/>
      <c r="D273" s="65"/>
    </row>
    <row r="274" spans="3:4" ht="15.75">
      <c r="C274" s="65"/>
      <c r="D274" s="65"/>
    </row>
    <row r="275" spans="3:4" ht="15.75">
      <c r="C275" s="65"/>
      <c r="D275" s="65"/>
    </row>
    <row r="276" spans="3:4" ht="15.75">
      <c r="C276" s="65"/>
      <c r="D276" s="65"/>
    </row>
    <row r="277" spans="3:4" ht="15.75">
      <c r="C277" s="65"/>
      <c r="D277" s="65"/>
    </row>
    <row r="278" spans="3:4" ht="15.75">
      <c r="C278" s="65"/>
      <c r="D278" s="65"/>
    </row>
    <row r="279" spans="3:4" ht="15.75">
      <c r="C279" s="65"/>
      <c r="D279" s="65"/>
    </row>
    <row r="280" spans="3:4" ht="15.75">
      <c r="C280" s="65"/>
      <c r="D280" s="65"/>
    </row>
    <row r="281" spans="3:4" ht="15.75">
      <c r="C281" s="65"/>
      <c r="D281" s="65"/>
    </row>
    <row r="282" spans="3:4" ht="15.75">
      <c r="C282" s="65"/>
      <c r="D282" s="65"/>
    </row>
    <row r="283" spans="3:4" ht="15.75">
      <c r="C283" s="65"/>
      <c r="D283" s="65"/>
    </row>
    <row r="284" spans="3:4" ht="15.75">
      <c r="C284" s="65"/>
      <c r="D284" s="65"/>
    </row>
    <row r="285" spans="3:4" ht="15.75">
      <c r="C285" s="65"/>
      <c r="D285" s="65"/>
    </row>
    <row r="286" spans="3:4" ht="15.75">
      <c r="C286" s="65"/>
      <c r="D286" s="65"/>
    </row>
    <row r="287" spans="3:4" ht="15.75">
      <c r="C287" s="65"/>
      <c r="D287" s="65"/>
    </row>
    <row r="288" spans="3:4" ht="15.75">
      <c r="C288" s="65"/>
      <c r="D288" s="65"/>
    </row>
    <row r="289" spans="3:4" ht="15.75">
      <c r="C289" s="65"/>
      <c r="D289" s="65"/>
    </row>
    <row r="290" spans="3:4" ht="15.75">
      <c r="C290" s="65"/>
      <c r="D290" s="65"/>
    </row>
    <row r="291" spans="3:4" ht="15.75">
      <c r="C291" s="65"/>
      <c r="D291" s="65"/>
    </row>
    <row r="292" spans="3:4" ht="15.75">
      <c r="C292" s="65"/>
      <c r="D292" s="65"/>
    </row>
    <row r="293" spans="3:4" ht="15.75">
      <c r="C293" s="65"/>
      <c r="D293" s="65"/>
    </row>
    <row r="294" spans="3:4" ht="15.75">
      <c r="C294" s="65"/>
      <c r="D294" s="65"/>
    </row>
    <row r="295" spans="3:4" ht="15.75">
      <c r="C295" s="65"/>
      <c r="D295" s="65"/>
    </row>
    <row r="296" spans="3:4" ht="15.75">
      <c r="C296" s="65"/>
      <c r="D296" s="65"/>
    </row>
    <row r="297" spans="3:4" ht="15.75">
      <c r="C297" s="65"/>
      <c r="D297" s="65"/>
    </row>
    <row r="298" spans="3:4" ht="15.75">
      <c r="C298" s="65"/>
      <c r="D298" s="65"/>
    </row>
    <row r="299" spans="3:4" ht="15.75">
      <c r="C299" s="65"/>
      <c r="D299" s="65"/>
    </row>
    <row r="300" spans="3:4" ht="15.75">
      <c r="C300" s="65"/>
      <c r="D300" s="65"/>
    </row>
    <row r="301" spans="3:4" ht="15.75">
      <c r="C301" s="65"/>
      <c r="D301" s="65"/>
    </row>
    <row r="302" spans="3:4" ht="15.75">
      <c r="C302" s="65"/>
      <c r="D302" s="65"/>
    </row>
    <row r="303" spans="3:4" ht="15.75">
      <c r="C303" s="65"/>
      <c r="D303" s="65"/>
    </row>
    <row r="304" spans="3:4" ht="15.75">
      <c r="C304" s="65"/>
      <c r="D304" s="65"/>
    </row>
    <row r="305" spans="3:4" ht="15.75">
      <c r="C305" s="65"/>
      <c r="D305" s="65"/>
    </row>
    <row r="306" spans="3:4" ht="15.75">
      <c r="C306" s="65"/>
      <c r="D306" s="65"/>
    </row>
    <row r="307" spans="3:4" ht="15.75">
      <c r="C307" s="65"/>
      <c r="D307" s="65"/>
    </row>
    <row r="308" spans="3:4" ht="15.75">
      <c r="C308" s="65"/>
      <c r="D308" s="65"/>
    </row>
    <row r="309" spans="3:4" ht="15.75">
      <c r="C309" s="65"/>
      <c r="D309" s="65"/>
    </row>
    <row r="310" spans="3:4" ht="15.75">
      <c r="C310" s="65"/>
      <c r="D310" s="65"/>
    </row>
    <row r="311" spans="3:4" ht="15.75">
      <c r="C311" s="65"/>
      <c r="D311" s="65"/>
    </row>
    <row r="312" spans="3:4" ht="15.75">
      <c r="C312" s="65"/>
      <c r="D312" s="65"/>
    </row>
    <row r="313" spans="3:4" ht="15.75">
      <c r="C313" s="65"/>
      <c r="D313" s="65"/>
    </row>
    <row r="314" spans="3:4" ht="15.75">
      <c r="C314" s="65"/>
      <c r="D314" s="65"/>
    </row>
    <row r="315" spans="3:4" ht="15.75">
      <c r="C315" s="65"/>
      <c r="D315" s="65"/>
    </row>
    <row r="316" spans="3:4" ht="15.75">
      <c r="C316" s="65"/>
      <c r="D316" s="65"/>
    </row>
    <row r="317" spans="3:4" ht="15.75">
      <c r="C317" s="65"/>
      <c r="D317" s="65"/>
    </row>
    <row r="318" spans="3:4" ht="15.75">
      <c r="C318" s="65"/>
      <c r="D318" s="65"/>
    </row>
    <row r="319" spans="3:4" ht="15.75">
      <c r="C319" s="65"/>
      <c r="D319" s="65"/>
    </row>
    <row r="320" spans="3:4" ht="15.75">
      <c r="C320" s="65"/>
      <c r="D320" s="65"/>
    </row>
    <row r="321" spans="3:4" ht="15.75">
      <c r="C321" s="65"/>
      <c r="D321" s="65"/>
    </row>
    <row r="322" spans="3:4" ht="15.75">
      <c r="C322" s="65"/>
      <c r="D322" s="65"/>
    </row>
    <row r="323" spans="3:4" ht="15.75">
      <c r="C323" s="65"/>
      <c r="D323" s="65"/>
    </row>
    <row r="324" spans="3:4" ht="15.75">
      <c r="C324" s="65"/>
      <c r="D324" s="65"/>
    </row>
    <row r="325" spans="3:4" ht="15.75">
      <c r="C325" s="65"/>
      <c r="D325" s="65"/>
    </row>
    <row r="326" spans="3:4" ht="15.75">
      <c r="C326" s="65"/>
      <c r="D326" s="65"/>
    </row>
    <row r="327" spans="3:4" ht="15.75">
      <c r="C327" s="65"/>
      <c r="D327" s="65"/>
    </row>
    <row r="328" spans="3:4" ht="15.75">
      <c r="C328" s="65"/>
      <c r="D328" s="65"/>
    </row>
    <row r="329" spans="3:4" ht="15.75">
      <c r="C329" s="65"/>
      <c r="D329" s="65"/>
    </row>
    <row r="330" spans="3:4" ht="15.75">
      <c r="C330" s="65"/>
      <c r="D330" s="65"/>
    </row>
    <row r="331" spans="3:4" ht="15.75">
      <c r="C331" s="65"/>
      <c r="D331" s="65"/>
    </row>
    <row r="332" spans="3:4" ht="15.75">
      <c r="C332" s="65"/>
      <c r="D332" s="65"/>
    </row>
    <row r="333" spans="3:4" ht="15.75">
      <c r="C333" s="65"/>
      <c r="D333" s="65"/>
    </row>
    <row r="334" spans="3:4" ht="15.75">
      <c r="C334" s="65"/>
      <c r="D334" s="65"/>
    </row>
    <row r="335" spans="3:4" ht="15.75">
      <c r="C335" s="65"/>
      <c r="D335" s="65"/>
    </row>
    <row r="336" spans="3:4" ht="15.75">
      <c r="C336" s="65"/>
      <c r="D336" s="65"/>
    </row>
    <row r="337" spans="3:4" ht="15.75">
      <c r="C337" s="65"/>
      <c r="D337" s="65"/>
    </row>
    <row r="338" spans="3:4" ht="15.75">
      <c r="C338" s="65"/>
      <c r="D338" s="65"/>
    </row>
    <row r="339" spans="3:4" ht="15.75">
      <c r="C339" s="65"/>
      <c r="D339" s="65"/>
    </row>
    <row r="340" spans="3:4" ht="15.75">
      <c r="C340" s="65"/>
      <c r="D340" s="65"/>
    </row>
    <row r="341" spans="3:4" ht="15.75">
      <c r="C341" s="65"/>
      <c r="D341" s="65"/>
    </row>
    <row r="342" spans="3:4" ht="15.75">
      <c r="C342" s="65"/>
      <c r="D342" s="65"/>
    </row>
    <row r="343" spans="3:4" ht="15.75">
      <c r="C343" s="65"/>
      <c r="D343" s="65"/>
    </row>
    <row r="344" spans="3:4" ht="15.75">
      <c r="C344" s="65"/>
      <c r="D344" s="65"/>
    </row>
    <row r="345" spans="3:4" ht="15.75">
      <c r="C345" s="65"/>
      <c r="D345" s="65"/>
    </row>
    <row r="346" spans="3:4" ht="15.75">
      <c r="C346" s="65"/>
      <c r="D346" s="65"/>
    </row>
    <row r="347" spans="3:4" ht="15.75">
      <c r="C347" s="65"/>
      <c r="D347" s="65"/>
    </row>
    <row r="348" spans="3:4" ht="15.75">
      <c r="C348" s="65"/>
      <c r="D348" s="65"/>
    </row>
    <row r="349" spans="3:4" ht="15.75">
      <c r="C349" s="65"/>
      <c r="D349" s="65"/>
    </row>
    <row r="350" spans="3:4" ht="15.75">
      <c r="C350" s="65"/>
      <c r="D350" s="65"/>
    </row>
    <row r="351" spans="3:4" ht="15.75">
      <c r="C351" s="65"/>
      <c r="D351" s="65"/>
    </row>
    <row r="352" spans="3:4" ht="15.75">
      <c r="C352" s="65"/>
      <c r="D352" s="65"/>
    </row>
    <row r="353" spans="3:4" ht="15.75">
      <c r="C353" s="65"/>
      <c r="D353" s="65"/>
    </row>
    <row r="354" spans="3:4" ht="15.75">
      <c r="C354" s="65"/>
      <c r="D354" s="65"/>
    </row>
    <row r="355" spans="3:4" ht="15.75">
      <c r="C355" s="65"/>
      <c r="D355" s="65"/>
    </row>
    <row r="356" spans="3:4" ht="15.75">
      <c r="C356" s="65"/>
      <c r="D356" s="65"/>
    </row>
    <row r="357" spans="3:4" ht="15.75">
      <c r="C357" s="65"/>
      <c r="D357" s="65"/>
    </row>
    <row r="358" spans="3:4" ht="15.75">
      <c r="C358" s="65"/>
      <c r="D358" s="65"/>
    </row>
    <row r="359" spans="3:4" ht="15.75">
      <c r="C359" s="65"/>
      <c r="D359" s="65"/>
    </row>
    <row r="360" spans="3:4" ht="15.75">
      <c r="C360" s="65"/>
      <c r="D360" s="65"/>
    </row>
    <row r="361" spans="3:4" ht="15.75">
      <c r="C361" s="65"/>
      <c r="D361" s="65"/>
    </row>
    <row r="362" spans="3:4" ht="15.75">
      <c r="C362" s="65"/>
      <c r="D362" s="65"/>
    </row>
    <row r="363" spans="3:4" ht="15.75">
      <c r="C363" s="65"/>
      <c r="D363" s="65"/>
    </row>
    <row r="364" spans="3:4" ht="15.75">
      <c r="C364" s="65"/>
      <c r="D364" s="65"/>
    </row>
    <row r="365" spans="3:4" ht="15.75">
      <c r="C365" s="65"/>
      <c r="D365" s="65"/>
    </row>
    <row r="366" spans="3:4" ht="15.75">
      <c r="C366" s="65"/>
      <c r="D366" s="65"/>
    </row>
    <row r="367" spans="3:4" ht="15.75">
      <c r="C367" s="65"/>
      <c r="D367" s="65"/>
    </row>
    <row r="368" spans="3:4" ht="15.75">
      <c r="C368" s="65"/>
      <c r="D368" s="65"/>
    </row>
    <row r="369" spans="3:4" ht="15.75">
      <c r="C369" s="65"/>
      <c r="D369" s="65"/>
    </row>
    <row r="370" spans="3:4" ht="15.75">
      <c r="C370" s="65"/>
      <c r="D370" s="65"/>
    </row>
    <row r="371" spans="3:4" ht="15.75">
      <c r="C371" s="65"/>
      <c r="D371" s="65"/>
    </row>
    <row r="372" spans="3:4" ht="15.75">
      <c r="C372" s="65"/>
      <c r="D372" s="65"/>
    </row>
    <row r="373" spans="3:4" ht="15.75">
      <c r="C373" s="65"/>
      <c r="D373" s="65"/>
    </row>
    <row r="374" spans="3:4" ht="15.75">
      <c r="C374" s="65"/>
      <c r="D374" s="65"/>
    </row>
    <row r="375" spans="3:4" ht="15.75">
      <c r="C375" s="65"/>
      <c r="D375" s="65"/>
    </row>
    <row r="376" spans="3:4" ht="15.75">
      <c r="C376" s="65"/>
      <c r="D376" s="65"/>
    </row>
    <row r="377" spans="3:4" ht="15.75">
      <c r="C377" s="65"/>
      <c r="D377" s="65"/>
    </row>
    <row r="378" spans="3:4" ht="15.75">
      <c r="C378" s="65"/>
      <c r="D378" s="65"/>
    </row>
    <row r="379" spans="3:4" ht="15.75">
      <c r="C379" s="65"/>
      <c r="D379" s="65"/>
    </row>
    <row r="380" spans="3:4" ht="15.75">
      <c r="C380" s="65"/>
      <c r="D380" s="65"/>
    </row>
    <row r="381" spans="3:4" ht="15.75">
      <c r="C381" s="65"/>
      <c r="D381" s="65"/>
    </row>
    <row r="382" spans="3:4" ht="15.75">
      <c r="C382" s="65"/>
      <c r="D382" s="65"/>
    </row>
    <row r="383" spans="3:4" ht="15.75">
      <c r="C383" s="65"/>
      <c r="D383" s="65"/>
    </row>
    <row r="384" spans="3:4" ht="15.75">
      <c r="C384" s="65"/>
      <c r="D384" s="65"/>
    </row>
    <row r="385" spans="3:4" ht="15.75">
      <c r="C385" s="65"/>
      <c r="D385" s="65"/>
    </row>
    <row r="386" spans="3:4" ht="15.75">
      <c r="C386" s="65"/>
      <c r="D386" s="65"/>
    </row>
    <row r="387" spans="3:4" ht="15.75">
      <c r="C387" s="65"/>
      <c r="D387" s="65"/>
    </row>
    <row r="388" spans="3:4" ht="15.75">
      <c r="C388" s="65"/>
      <c r="D388" s="65"/>
    </row>
    <row r="389" spans="3:4" ht="15.75">
      <c r="C389" s="65"/>
      <c r="D389" s="65"/>
    </row>
    <row r="390" spans="3:4" ht="15.75">
      <c r="C390" s="65"/>
      <c r="D390" s="65"/>
    </row>
    <row r="391" spans="3:4" ht="15.75">
      <c r="C391" s="65"/>
      <c r="D391" s="65"/>
    </row>
    <row r="392" spans="3:4" ht="15.75">
      <c r="C392" s="65"/>
      <c r="D392" s="65"/>
    </row>
    <row r="393" spans="3:4" ht="15.75">
      <c r="C393" s="65"/>
      <c r="D393" s="65"/>
    </row>
    <row r="394" spans="3:4" ht="15.75">
      <c r="C394" s="65"/>
      <c r="D394" s="65"/>
    </row>
    <row r="395" spans="3:4" ht="15.75">
      <c r="C395" s="65"/>
      <c r="D395" s="65"/>
    </row>
    <row r="396" spans="3:4" ht="15.75">
      <c r="C396" s="65"/>
      <c r="D396" s="65"/>
    </row>
    <row r="397" spans="3:4" ht="15.75">
      <c r="C397" s="65"/>
      <c r="D397" s="65"/>
    </row>
    <row r="398" spans="3:4" ht="15.75">
      <c r="C398" s="65"/>
      <c r="D398" s="65"/>
    </row>
    <row r="399" spans="3:4" ht="15.75">
      <c r="C399" s="65"/>
      <c r="D399" s="65"/>
    </row>
    <row r="400" spans="3:4" ht="15.75">
      <c r="C400" s="65"/>
      <c r="D400" s="65"/>
    </row>
    <row r="401" spans="3:4" ht="15.75">
      <c r="C401" s="65"/>
      <c r="D401" s="65"/>
    </row>
    <row r="402" spans="3:4" ht="15.75">
      <c r="C402" s="65"/>
      <c r="D402" s="65"/>
    </row>
    <row r="403" spans="3:4" ht="15.75">
      <c r="C403" s="65"/>
      <c r="D403" s="65"/>
    </row>
    <row r="404" spans="3:4" ht="15.75">
      <c r="C404" s="65"/>
      <c r="D404" s="65"/>
    </row>
    <row r="405" spans="3:4" ht="15.75">
      <c r="C405" s="65"/>
      <c r="D405" s="65"/>
    </row>
    <row r="406" spans="3:4" ht="15.75">
      <c r="C406" s="65"/>
      <c r="D406" s="65"/>
    </row>
    <row r="407" spans="3:4" ht="15.75">
      <c r="C407" s="65"/>
      <c r="D407" s="65"/>
    </row>
    <row r="408" spans="3:4" ht="15.75">
      <c r="C408" s="65"/>
      <c r="D408" s="65"/>
    </row>
    <row r="409" spans="3:4" ht="15.75">
      <c r="C409" s="65"/>
      <c r="D409" s="65"/>
    </row>
    <row r="410" spans="3:4" ht="15.75">
      <c r="C410" s="65"/>
      <c r="D410" s="65"/>
    </row>
    <row r="411" spans="3:4" ht="15.75">
      <c r="C411" s="65"/>
      <c r="D411" s="65"/>
    </row>
    <row r="412" spans="3:4" ht="15.75">
      <c r="C412" s="65"/>
      <c r="D412" s="65"/>
    </row>
    <row r="413" spans="3:4" ht="15.75">
      <c r="C413" s="65"/>
      <c r="D413" s="65"/>
    </row>
    <row r="414" spans="3:4" ht="15.75">
      <c r="C414" s="65"/>
      <c r="D414" s="65"/>
    </row>
    <row r="415" spans="3:4" ht="15.75">
      <c r="C415" s="65"/>
      <c r="D415" s="65"/>
    </row>
    <row r="416" spans="3:4" ht="15.75">
      <c r="C416" s="65"/>
      <c r="D416" s="65"/>
    </row>
    <row r="417" spans="3:4" ht="15.75">
      <c r="C417" s="65"/>
      <c r="D417" s="65"/>
    </row>
    <row r="418" spans="3:4" ht="15.75">
      <c r="C418" s="65"/>
      <c r="D418" s="65"/>
    </row>
    <row r="419" spans="3:4" ht="15.75">
      <c r="C419" s="65"/>
      <c r="D419" s="65"/>
    </row>
    <row r="420" spans="3:4" ht="15.75">
      <c r="C420" s="65"/>
      <c r="D420" s="65"/>
    </row>
    <row r="421" spans="3:4" ht="15.75">
      <c r="C421" s="65"/>
      <c r="D421" s="65"/>
    </row>
    <row r="422" spans="3:4" ht="15.75">
      <c r="C422" s="65"/>
      <c r="D422" s="65"/>
    </row>
    <row r="423" spans="3:4" ht="15.75">
      <c r="C423" s="65"/>
      <c r="D423" s="65"/>
    </row>
  </sheetData>
  <mergeCells count="10">
    <mergeCell ref="A42:D42"/>
    <mergeCell ref="D38:D39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0" r:id="rId2"/>
  <headerFooter alignWithMargins="0">
    <oddHeader>&amp;R&amp;"Times New Roman CE,Dőlt"4.sz. táblázat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23"/>
  <sheetViews>
    <sheetView zoomScale="85" zoomScaleNormal="85" workbookViewId="0" topLeftCell="A23">
      <pane xSplit="4" topLeftCell="E1" activePane="topRight" state="frozen"/>
      <selection pane="topLeft" activeCell="H40" sqref="H40"/>
      <selection pane="topRight" activeCell="H40" sqref="H40"/>
    </sheetView>
  </sheetViews>
  <sheetFormatPr defaultColWidth="9.33203125" defaultRowHeight="12.75"/>
  <cols>
    <col min="1" max="1" width="46.66015625" style="53" customWidth="1"/>
    <col min="2" max="2" width="17.83203125" style="53" customWidth="1"/>
    <col min="3" max="3" width="19.16015625" style="53" customWidth="1"/>
    <col min="4" max="4" width="18.16015625" style="53" customWidth="1"/>
    <col min="5" max="10" width="12" style="53" customWidth="1"/>
    <col min="11" max="11" width="17.16015625" style="53" customWidth="1"/>
    <col min="12" max="14" width="12" style="53" customWidth="1"/>
    <col min="15" max="15" width="15.33203125" style="53" customWidth="1"/>
    <col min="16" max="16384" width="12" style="53" customWidth="1"/>
  </cols>
  <sheetData>
    <row r="1" spans="1:4" ht="15.75">
      <c r="A1" s="161" t="s">
        <v>42</v>
      </c>
      <c r="B1" s="161"/>
      <c r="C1" s="161"/>
      <c r="D1" s="161"/>
    </row>
    <row r="2" spans="1:4" ht="15.75">
      <c r="A2" s="161" t="s">
        <v>68</v>
      </c>
      <c r="B2" s="161"/>
      <c r="C2" s="161"/>
      <c r="D2" s="161"/>
    </row>
    <row r="3" spans="1:4" ht="15.75">
      <c r="A3" s="152" t="s">
        <v>113</v>
      </c>
      <c r="B3" s="152"/>
      <c r="C3" s="152"/>
      <c r="D3" s="152"/>
    </row>
    <row r="4" spans="1:4" ht="6.75" customHeight="1">
      <c r="A4" s="54"/>
      <c r="B4" s="54"/>
      <c r="C4" s="54"/>
      <c r="D4" s="55"/>
    </row>
    <row r="5" spans="1:4" ht="28.5" customHeight="1">
      <c r="A5" s="167" t="s">
        <v>43</v>
      </c>
      <c r="B5" s="162" t="s">
        <v>44</v>
      </c>
      <c r="C5" s="165" t="s">
        <v>45</v>
      </c>
      <c r="D5" s="166"/>
    </row>
    <row r="6" spans="1:4" ht="28.5" customHeight="1">
      <c r="A6" s="168"/>
      <c r="B6" s="163"/>
      <c r="C6" s="162" t="s">
        <v>112</v>
      </c>
      <c r="D6" s="162" t="s">
        <v>46</v>
      </c>
    </row>
    <row r="7" spans="1:4" ht="27" customHeight="1">
      <c r="A7" s="169"/>
      <c r="B7" s="164"/>
      <c r="C7" s="164"/>
      <c r="D7" s="164"/>
    </row>
    <row r="8" spans="1:4" ht="24" customHeight="1">
      <c r="A8" s="56" t="s">
        <v>47</v>
      </c>
      <c r="B8" s="56"/>
      <c r="C8" s="56"/>
      <c r="D8" s="56"/>
    </row>
    <row r="9" spans="1:4" ht="15.75">
      <c r="A9" s="57" t="s">
        <v>48</v>
      </c>
      <c r="B9" s="35">
        <v>11814</v>
      </c>
      <c r="C9" s="36">
        <f>B9/$B$11*100</f>
        <v>55.13089738205236</v>
      </c>
      <c r="D9" s="36">
        <v>53.64704479036202</v>
      </c>
    </row>
    <row r="10" spans="1:4" s="59" customFormat="1" ht="15.75">
      <c r="A10" s="58" t="s">
        <v>49</v>
      </c>
      <c r="B10" s="38">
        <v>9615</v>
      </c>
      <c r="C10" s="39">
        <f>B10/$B$11*100</f>
        <v>44.86910261794764</v>
      </c>
      <c r="D10" s="39">
        <v>46.35295520963798</v>
      </c>
    </row>
    <row r="11" spans="1:4" s="61" customFormat="1" ht="20.25" customHeight="1">
      <c r="A11" s="60" t="s">
        <v>50</v>
      </c>
      <c r="B11" s="42">
        <f>SUM(B9:B10)</f>
        <v>21429</v>
      </c>
      <c r="C11" s="43">
        <f>B11/$B$11*100</f>
        <v>100</v>
      </c>
      <c r="D11" s="43">
        <f>SUM(D9:D10)</f>
        <v>100</v>
      </c>
    </row>
    <row r="12" spans="1:4" ht="24" customHeight="1">
      <c r="A12" s="62" t="s">
        <v>51</v>
      </c>
      <c r="B12" s="38"/>
      <c r="C12" s="39"/>
      <c r="D12" s="39"/>
    </row>
    <row r="13" spans="1:5" s="59" customFormat="1" ht="15.75">
      <c r="A13" s="57" t="s">
        <v>78</v>
      </c>
      <c r="B13" s="35">
        <v>916</v>
      </c>
      <c r="C13" s="36">
        <f aca="true" t="shared" si="0" ref="C13:C19">B13/$B$11*100</f>
        <v>4.274581175043165</v>
      </c>
      <c r="D13" s="36">
        <v>3.0536172243096558</v>
      </c>
      <c r="E13" s="64"/>
    </row>
    <row r="14" spans="1:4" ht="15.75">
      <c r="A14" s="58" t="s">
        <v>79</v>
      </c>
      <c r="B14" s="38">
        <v>3024</v>
      </c>
      <c r="C14" s="39">
        <f t="shared" si="0"/>
        <v>14.111717765644688</v>
      </c>
      <c r="D14" s="39">
        <v>12.810878511361604</v>
      </c>
    </row>
    <row r="15" spans="1:4" s="59" customFormat="1" ht="15.75">
      <c r="A15" s="57" t="s">
        <v>80</v>
      </c>
      <c r="B15" s="35">
        <v>6191</v>
      </c>
      <c r="C15" s="36">
        <f t="shared" si="0"/>
        <v>28.89075551822297</v>
      </c>
      <c r="D15" s="36">
        <v>30.19025466690523</v>
      </c>
    </row>
    <row r="16" spans="1:4" ht="15.75">
      <c r="A16" s="58" t="s">
        <v>81</v>
      </c>
      <c r="B16" s="38">
        <v>5240</v>
      </c>
      <c r="C16" s="39">
        <f t="shared" si="0"/>
        <v>24.452844276447806</v>
      </c>
      <c r="D16" s="39">
        <v>23.874276853342877</v>
      </c>
    </row>
    <row r="17" spans="1:4" s="59" customFormat="1" ht="15.75">
      <c r="A17" s="57" t="s">
        <v>82</v>
      </c>
      <c r="B17" s="35">
        <v>4940</v>
      </c>
      <c r="C17" s="36">
        <f t="shared" si="0"/>
        <v>23.052872275887815</v>
      </c>
      <c r="D17" s="36">
        <v>22.711278105803064</v>
      </c>
    </row>
    <row r="18" spans="1:4" ht="15.75">
      <c r="A18" s="58" t="s">
        <v>83</v>
      </c>
      <c r="B18" s="38">
        <v>1118</v>
      </c>
      <c r="C18" s="39">
        <f t="shared" si="0"/>
        <v>5.217228988753559</v>
      </c>
      <c r="D18" s="39">
        <v>7.35969463827757</v>
      </c>
    </row>
    <row r="19" spans="1:4" s="63" customFormat="1" ht="22.5" customHeight="1">
      <c r="A19" s="60" t="s">
        <v>50</v>
      </c>
      <c r="B19" s="42">
        <f>SUM(B13:B18)</f>
        <v>21429</v>
      </c>
      <c r="C19" s="43">
        <f t="shared" si="0"/>
        <v>100</v>
      </c>
      <c r="D19" s="43">
        <f>SUM(D13:D18)</f>
        <v>100</v>
      </c>
    </row>
    <row r="20" spans="1:4" ht="23.25" customHeight="1">
      <c r="A20" s="62" t="s">
        <v>71</v>
      </c>
      <c r="B20" s="38"/>
      <c r="C20" s="39"/>
      <c r="D20" s="39"/>
    </row>
    <row r="21" spans="1:4" s="59" customFormat="1" ht="15.75">
      <c r="A21" s="57" t="s">
        <v>52</v>
      </c>
      <c r="B21" s="35">
        <v>1840</v>
      </c>
      <c r="C21" s="36">
        <f aca="true" t="shared" si="1" ref="C21:C27">B21/$B$11*100</f>
        <v>8.58649493676793</v>
      </c>
      <c r="D21" s="36">
        <v>10.031609709548519</v>
      </c>
    </row>
    <row r="22" spans="1:4" ht="15.75">
      <c r="A22" s="58" t="s">
        <v>53</v>
      </c>
      <c r="B22" s="38">
        <v>7403</v>
      </c>
      <c r="C22" s="39">
        <f t="shared" si="1"/>
        <v>34.546642400485325</v>
      </c>
      <c r="D22" s="39">
        <v>36.44659151905529</v>
      </c>
    </row>
    <row r="23" spans="1:4" s="59" customFormat="1" ht="15.75">
      <c r="A23" s="57" t="s">
        <v>54</v>
      </c>
      <c r="B23" s="35">
        <v>6840</v>
      </c>
      <c r="C23" s="36">
        <f t="shared" si="1"/>
        <v>31.919361612767744</v>
      </c>
      <c r="D23" s="36">
        <v>30.375141647283353</v>
      </c>
    </row>
    <row r="24" spans="1:4" ht="15.75">
      <c r="A24" s="58" t="s">
        <v>55</v>
      </c>
      <c r="B24" s="38">
        <v>3120</v>
      </c>
      <c r="C24" s="39">
        <f t="shared" si="1"/>
        <v>14.559708805823885</v>
      </c>
      <c r="D24" s="39">
        <v>12.506709608158884</v>
      </c>
    </row>
    <row r="25" spans="1:4" s="59" customFormat="1" ht="15.75">
      <c r="A25" s="57" t="s">
        <v>56</v>
      </c>
      <c r="B25" s="35">
        <v>1470</v>
      </c>
      <c r="C25" s="36">
        <f t="shared" si="1"/>
        <v>6.859862802743945</v>
      </c>
      <c r="D25" s="36">
        <v>6.649967197471224</v>
      </c>
    </row>
    <row r="26" spans="1:4" ht="15.75">
      <c r="A26" s="58" t="s">
        <v>57</v>
      </c>
      <c r="B26" s="38">
        <v>756</v>
      </c>
      <c r="C26" s="39">
        <f t="shared" si="1"/>
        <v>3.527929441411172</v>
      </c>
      <c r="D26" s="39">
        <v>3.989980318482734</v>
      </c>
    </row>
    <row r="27" spans="1:4" s="63" customFormat="1" ht="21" customHeight="1">
      <c r="A27" s="60" t="s">
        <v>50</v>
      </c>
      <c r="B27" s="42">
        <f>SUM(B21:B26)</f>
        <v>21429</v>
      </c>
      <c r="C27" s="43">
        <f t="shared" si="1"/>
        <v>100</v>
      </c>
      <c r="D27" s="43">
        <f>SUM(D21:D26)</f>
        <v>100.00000000000001</v>
      </c>
    </row>
    <row r="28" spans="1:4" ht="25.5" customHeight="1">
      <c r="A28" s="62" t="s">
        <v>58</v>
      </c>
      <c r="B28" s="38"/>
      <c r="C28" s="39"/>
      <c r="D28" s="39"/>
    </row>
    <row r="29" spans="1:4" ht="15.75">
      <c r="A29" s="74" t="s">
        <v>84</v>
      </c>
      <c r="B29" s="35">
        <v>7199</v>
      </c>
      <c r="C29" s="36">
        <f aca="true" t="shared" si="2" ref="C29:C34">B29/$B$11*100</f>
        <v>33.59466144010453</v>
      </c>
      <c r="D29" s="36">
        <v>27.7</v>
      </c>
    </row>
    <row r="30" spans="1:4" ht="15.75">
      <c r="A30" s="73" t="s">
        <v>85</v>
      </c>
      <c r="B30" s="38">
        <v>4915</v>
      </c>
      <c r="C30" s="39">
        <f t="shared" si="2"/>
        <v>22.936207942507817</v>
      </c>
      <c r="D30" s="39">
        <v>19.3</v>
      </c>
    </row>
    <row r="31" spans="1:4" ht="15.75">
      <c r="A31" s="74" t="s">
        <v>86</v>
      </c>
      <c r="B31" s="35">
        <v>3879</v>
      </c>
      <c r="C31" s="36">
        <f t="shared" si="2"/>
        <v>18.101637967240656</v>
      </c>
      <c r="D31" s="36">
        <v>20.7</v>
      </c>
    </row>
    <row r="32" spans="1:4" ht="15.75">
      <c r="A32" s="73" t="s">
        <v>87</v>
      </c>
      <c r="B32" s="38">
        <v>2810</v>
      </c>
      <c r="C32" s="39">
        <f t="shared" si="2"/>
        <v>13.113071071911895</v>
      </c>
      <c r="D32" s="39">
        <v>18</v>
      </c>
    </row>
    <row r="33" spans="1:4" s="59" customFormat="1" ht="15.75">
      <c r="A33" s="74" t="s">
        <v>88</v>
      </c>
      <c r="B33" s="35">
        <v>2626</v>
      </c>
      <c r="C33" s="36">
        <f t="shared" si="2"/>
        <v>12.254421578235101</v>
      </c>
      <c r="D33" s="36">
        <v>14.3</v>
      </c>
    </row>
    <row r="34" spans="1:4" s="61" customFormat="1" ht="19.5" customHeight="1">
      <c r="A34" s="46" t="s">
        <v>50</v>
      </c>
      <c r="B34" s="47">
        <f>SUM(B29:B33)</f>
        <v>21429</v>
      </c>
      <c r="C34" s="48">
        <f t="shared" si="2"/>
        <v>100</v>
      </c>
      <c r="D34" s="48">
        <f>SUM(D29:D33)</f>
        <v>100</v>
      </c>
    </row>
    <row r="35" spans="1:4" ht="25.5" customHeight="1">
      <c r="A35" s="68" t="s">
        <v>73</v>
      </c>
      <c r="B35" s="69"/>
      <c r="C35" s="70"/>
      <c r="D35" s="70"/>
    </row>
    <row r="36" spans="1:4" ht="15.75">
      <c r="A36" s="71" t="s">
        <v>74</v>
      </c>
      <c r="B36" s="66">
        <v>5892</v>
      </c>
      <c r="C36" s="39">
        <f aca="true" t="shared" si="3" ref="C36:C41">B36/$B$11*100</f>
        <v>27.49545009099818</v>
      </c>
      <c r="D36" s="67">
        <v>21.42303333929743</v>
      </c>
    </row>
    <row r="37" spans="1:4" ht="15.75">
      <c r="A37" s="72" t="s">
        <v>75</v>
      </c>
      <c r="B37" s="35">
        <v>1473</v>
      </c>
      <c r="C37" s="36">
        <f t="shared" si="3"/>
        <v>6.873862522749545</v>
      </c>
      <c r="D37" s="36">
        <v>7.443191984254787</v>
      </c>
    </row>
    <row r="38" spans="1:4" ht="15.75">
      <c r="A38" s="129" t="s">
        <v>115</v>
      </c>
      <c r="B38" s="66">
        <v>3855</v>
      </c>
      <c r="C38" s="67">
        <f t="shared" si="3"/>
        <v>17.989640207195855</v>
      </c>
      <c r="D38" s="160">
        <v>35.95753563547444</v>
      </c>
    </row>
    <row r="39" spans="1:4" ht="15.75">
      <c r="A39" s="71" t="s">
        <v>118</v>
      </c>
      <c r="B39" s="35">
        <v>2614</v>
      </c>
      <c r="C39" s="36">
        <f t="shared" si="3"/>
        <v>12.198422698212703</v>
      </c>
      <c r="D39" s="160"/>
    </row>
    <row r="40" spans="1:4" ht="15.75">
      <c r="A40" s="129" t="s">
        <v>76</v>
      </c>
      <c r="B40" s="66">
        <v>7595</v>
      </c>
      <c r="C40" s="67">
        <f t="shared" si="3"/>
        <v>35.44262448084371</v>
      </c>
      <c r="D40" s="67">
        <v>35.17623904097334</v>
      </c>
    </row>
    <row r="41" spans="1:4" ht="15.75">
      <c r="A41" s="130" t="s">
        <v>50</v>
      </c>
      <c r="B41" s="131">
        <f>SUM(B36:B40)</f>
        <v>21429</v>
      </c>
      <c r="C41" s="132">
        <f t="shared" si="3"/>
        <v>100</v>
      </c>
      <c r="D41" s="132">
        <f>SUM(D36:D40)</f>
        <v>100</v>
      </c>
    </row>
    <row r="42" spans="1:4" ht="44.25" customHeight="1">
      <c r="A42" s="150" t="s">
        <v>116</v>
      </c>
      <c r="B42" s="150"/>
      <c r="C42" s="150"/>
      <c r="D42" s="150"/>
    </row>
    <row r="43" spans="3:4" ht="15.75">
      <c r="C43" s="65"/>
      <c r="D43" s="65"/>
    </row>
    <row r="44" spans="3:4" ht="15.75">
      <c r="C44" s="65"/>
      <c r="D44" s="65"/>
    </row>
    <row r="45" spans="3:4" ht="15.75">
      <c r="C45" s="65"/>
      <c r="D45" s="65"/>
    </row>
    <row r="46" spans="3:4" ht="15.75">
      <c r="C46" s="65"/>
      <c r="D46" s="65"/>
    </row>
    <row r="47" spans="3:4" ht="15.75">
      <c r="C47" s="65"/>
      <c r="D47" s="65"/>
    </row>
    <row r="48" spans="3:4" ht="15.75">
      <c r="C48" s="65"/>
      <c r="D48" s="65"/>
    </row>
    <row r="49" spans="3:4" ht="15.75">
      <c r="C49" s="65"/>
      <c r="D49" s="65"/>
    </row>
    <row r="50" spans="3:4" ht="15.75">
      <c r="C50" s="65"/>
      <c r="D50" s="65"/>
    </row>
    <row r="51" spans="3:4" ht="15.75">
      <c r="C51" s="65"/>
      <c r="D51" s="65"/>
    </row>
    <row r="52" spans="3:4" ht="15.75">
      <c r="C52" s="65"/>
      <c r="D52" s="65"/>
    </row>
    <row r="53" spans="3:4" ht="15.75">
      <c r="C53" s="65"/>
      <c r="D53" s="65"/>
    </row>
    <row r="54" spans="3:4" ht="15.75">
      <c r="C54" s="65"/>
      <c r="D54" s="65"/>
    </row>
    <row r="55" spans="3:4" ht="15.75">
      <c r="C55" s="65"/>
      <c r="D55" s="65"/>
    </row>
    <row r="56" spans="3:4" ht="15.75">
      <c r="C56" s="65"/>
      <c r="D56" s="65"/>
    </row>
    <row r="57" spans="3:4" ht="15.75">
      <c r="C57" s="65"/>
      <c r="D57" s="65"/>
    </row>
    <row r="58" spans="3:4" ht="15.75">
      <c r="C58" s="65"/>
      <c r="D58" s="65"/>
    </row>
    <row r="59" spans="3:4" ht="15.75">
      <c r="C59" s="65"/>
      <c r="D59" s="65"/>
    </row>
    <row r="60" spans="3:4" ht="15.75">
      <c r="C60" s="65"/>
      <c r="D60" s="65"/>
    </row>
    <row r="61" spans="3:4" ht="15.75">
      <c r="C61" s="65"/>
      <c r="D61" s="65"/>
    </row>
    <row r="62" spans="3:4" ht="15.75">
      <c r="C62" s="65"/>
      <c r="D62" s="65"/>
    </row>
    <row r="63" spans="3:4" ht="15.75">
      <c r="C63" s="65"/>
      <c r="D63" s="65"/>
    </row>
    <row r="64" spans="3:4" ht="15.75">
      <c r="C64" s="65"/>
      <c r="D64" s="65"/>
    </row>
    <row r="65" spans="3:4" ht="15.75">
      <c r="C65" s="65"/>
      <c r="D65" s="65"/>
    </row>
    <row r="66" spans="3:4" ht="15.75">
      <c r="C66" s="65"/>
      <c r="D66" s="65"/>
    </row>
    <row r="67" spans="3:4" ht="15.75">
      <c r="C67" s="65"/>
      <c r="D67" s="65"/>
    </row>
    <row r="68" spans="3:4" ht="15.75">
      <c r="C68" s="65"/>
      <c r="D68" s="65"/>
    </row>
    <row r="69" spans="3:4" ht="15.75">
      <c r="C69" s="65"/>
      <c r="D69" s="65"/>
    </row>
    <row r="70" spans="3:4" ht="15.75">
      <c r="C70" s="65"/>
      <c r="D70" s="65"/>
    </row>
    <row r="71" spans="3:4" ht="15.75">
      <c r="C71" s="65"/>
      <c r="D71" s="65"/>
    </row>
    <row r="72" spans="3:4" ht="15.75">
      <c r="C72" s="65"/>
      <c r="D72" s="65"/>
    </row>
    <row r="73" spans="3:4" ht="15.75">
      <c r="C73" s="65"/>
      <c r="D73" s="65"/>
    </row>
    <row r="74" spans="3:4" ht="15.75">
      <c r="C74" s="65"/>
      <c r="D74" s="65"/>
    </row>
    <row r="75" spans="3:4" ht="15.75">
      <c r="C75" s="65"/>
      <c r="D75" s="65"/>
    </row>
    <row r="76" spans="3:4" ht="15.75">
      <c r="C76" s="65"/>
      <c r="D76" s="65"/>
    </row>
    <row r="77" spans="3:4" ht="15.75">
      <c r="C77" s="65"/>
      <c r="D77" s="65"/>
    </row>
    <row r="78" spans="3:4" ht="15.75">
      <c r="C78" s="65"/>
      <c r="D78" s="65"/>
    </row>
    <row r="79" spans="3:4" ht="15.75">
      <c r="C79" s="65"/>
      <c r="D79" s="65"/>
    </row>
    <row r="80" spans="3:4" ht="15.75">
      <c r="C80" s="65"/>
      <c r="D80" s="65"/>
    </row>
    <row r="81" spans="3:4" ht="15.75">
      <c r="C81" s="65"/>
      <c r="D81" s="65"/>
    </row>
    <row r="82" spans="3:4" ht="15.75">
      <c r="C82" s="65"/>
      <c r="D82" s="65"/>
    </row>
    <row r="83" spans="3:4" ht="15.75">
      <c r="C83" s="65"/>
      <c r="D83" s="65"/>
    </row>
    <row r="84" spans="3:4" ht="15.75">
      <c r="C84" s="65"/>
      <c r="D84" s="65"/>
    </row>
    <row r="85" spans="3:4" ht="15.75">
      <c r="C85" s="65"/>
      <c r="D85" s="65"/>
    </row>
    <row r="86" spans="3:4" ht="15.75">
      <c r="C86" s="65"/>
      <c r="D86" s="65"/>
    </row>
    <row r="87" spans="3:4" ht="15.75">
      <c r="C87" s="65"/>
      <c r="D87" s="65"/>
    </row>
    <row r="88" spans="3:4" ht="15.75">
      <c r="C88" s="65"/>
      <c r="D88" s="65"/>
    </row>
    <row r="89" spans="3:4" ht="15.75">
      <c r="C89" s="65"/>
      <c r="D89" s="65"/>
    </row>
    <row r="90" spans="3:4" ht="15.75">
      <c r="C90" s="65"/>
      <c r="D90" s="65"/>
    </row>
    <row r="91" spans="3:4" ht="15.75">
      <c r="C91" s="65"/>
      <c r="D91" s="65"/>
    </row>
    <row r="92" spans="3:4" ht="15.75">
      <c r="C92" s="65"/>
      <c r="D92" s="65"/>
    </row>
    <row r="93" spans="3:4" ht="15.75">
      <c r="C93" s="65"/>
      <c r="D93" s="65"/>
    </row>
    <row r="94" spans="3:4" ht="15.75">
      <c r="C94" s="65"/>
      <c r="D94" s="65"/>
    </row>
    <row r="95" spans="3:4" ht="15.75">
      <c r="C95" s="65"/>
      <c r="D95" s="65"/>
    </row>
    <row r="96" spans="3:4" ht="15.75">
      <c r="C96" s="65"/>
      <c r="D96" s="65"/>
    </row>
    <row r="97" spans="3:4" ht="15.75">
      <c r="C97" s="65"/>
      <c r="D97" s="65"/>
    </row>
    <row r="98" spans="3:4" ht="15.75">
      <c r="C98" s="65"/>
      <c r="D98" s="65"/>
    </row>
    <row r="99" spans="3:4" ht="15.75">
      <c r="C99" s="65"/>
      <c r="D99" s="65"/>
    </row>
    <row r="100" spans="3:4" ht="15.75">
      <c r="C100" s="65"/>
      <c r="D100" s="65"/>
    </row>
    <row r="101" spans="3:4" ht="15.75">
      <c r="C101" s="65"/>
      <c r="D101" s="65"/>
    </row>
    <row r="102" spans="3:4" ht="15.75">
      <c r="C102" s="65"/>
      <c r="D102" s="65"/>
    </row>
    <row r="103" spans="3:4" ht="15.75">
      <c r="C103" s="65"/>
      <c r="D103" s="65"/>
    </row>
    <row r="104" spans="3:4" ht="15.75">
      <c r="C104" s="65"/>
      <c r="D104" s="65"/>
    </row>
    <row r="105" spans="3:4" ht="15.75">
      <c r="C105" s="65"/>
      <c r="D105" s="65"/>
    </row>
    <row r="106" spans="3:4" ht="15.75">
      <c r="C106" s="65"/>
      <c r="D106" s="65"/>
    </row>
    <row r="107" spans="3:4" ht="15.75">
      <c r="C107" s="65"/>
      <c r="D107" s="65"/>
    </row>
    <row r="108" spans="3:4" ht="15.75">
      <c r="C108" s="65"/>
      <c r="D108" s="65"/>
    </row>
    <row r="109" spans="3:4" ht="15.75">
      <c r="C109" s="65"/>
      <c r="D109" s="65"/>
    </row>
    <row r="110" spans="3:4" ht="15.75">
      <c r="C110" s="65"/>
      <c r="D110" s="65"/>
    </row>
    <row r="111" spans="3:4" ht="15.75">
      <c r="C111" s="65"/>
      <c r="D111" s="65"/>
    </row>
    <row r="112" spans="3:4" ht="15.75">
      <c r="C112" s="65"/>
      <c r="D112" s="65"/>
    </row>
    <row r="113" spans="3:4" ht="15.75">
      <c r="C113" s="65"/>
      <c r="D113" s="65"/>
    </row>
    <row r="114" spans="3:4" ht="15.75">
      <c r="C114" s="65"/>
      <c r="D114" s="65"/>
    </row>
    <row r="115" spans="3:4" ht="15.75">
      <c r="C115" s="65"/>
      <c r="D115" s="65"/>
    </row>
    <row r="116" spans="3:4" ht="15.75">
      <c r="C116" s="65"/>
      <c r="D116" s="65"/>
    </row>
    <row r="117" spans="3:4" ht="15.75">
      <c r="C117" s="65"/>
      <c r="D117" s="65"/>
    </row>
    <row r="118" spans="3:4" ht="15.75">
      <c r="C118" s="65"/>
      <c r="D118" s="65"/>
    </row>
    <row r="119" spans="3:4" ht="15.75">
      <c r="C119" s="65"/>
      <c r="D119" s="65"/>
    </row>
    <row r="120" spans="3:4" ht="15.75">
      <c r="C120" s="65"/>
      <c r="D120" s="65"/>
    </row>
    <row r="121" spans="3:4" ht="15.75">
      <c r="C121" s="65"/>
      <c r="D121" s="65"/>
    </row>
    <row r="122" spans="3:4" ht="15.75">
      <c r="C122" s="65"/>
      <c r="D122" s="65"/>
    </row>
    <row r="123" spans="3:4" ht="15.75">
      <c r="C123" s="65"/>
      <c r="D123" s="65"/>
    </row>
    <row r="124" spans="3:4" ht="15.75">
      <c r="C124" s="65"/>
      <c r="D124" s="65"/>
    </row>
    <row r="125" spans="3:4" ht="15.75">
      <c r="C125" s="65"/>
      <c r="D125" s="65"/>
    </row>
    <row r="126" spans="3:4" ht="15.75">
      <c r="C126" s="65"/>
      <c r="D126" s="65"/>
    </row>
    <row r="127" spans="3:4" ht="15.75">
      <c r="C127" s="65"/>
      <c r="D127" s="65"/>
    </row>
    <row r="128" spans="3:4" ht="15.75">
      <c r="C128" s="65"/>
      <c r="D128" s="65"/>
    </row>
    <row r="129" spans="3:4" ht="15.75">
      <c r="C129" s="65"/>
      <c r="D129" s="65"/>
    </row>
    <row r="130" spans="3:4" ht="15.75">
      <c r="C130" s="65"/>
      <c r="D130" s="65"/>
    </row>
    <row r="131" spans="3:4" ht="15.75">
      <c r="C131" s="65"/>
      <c r="D131" s="65"/>
    </row>
    <row r="132" spans="3:4" ht="15.75">
      <c r="C132" s="65"/>
      <c r="D132" s="65"/>
    </row>
    <row r="133" spans="3:4" ht="15.75">
      <c r="C133" s="65"/>
      <c r="D133" s="65"/>
    </row>
    <row r="134" spans="3:4" ht="15.75">
      <c r="C134" s="65"/>
      <c r="D134" s="65"/>
    </row>
    <row r="135" spans="3:4" ht="15.75">
      <c r="C135" s="65"/>
      <c r="D135" s="65"/>
    </row>
    <row r="136" spans="3:4" ht="15.75">
      <c r="C136" s="65"/>
      <c r="D136" s="65"/>
    </row>
    <row r="137" spans="3:4" ht="15.75">
      <c r="C137" s="65"/>
      <c r="D137" s="65"/>
    </row>
    <row r="138" spans="3:4" ht="15.75">
      <c r="C138" s="65"/>
      <c r="D138" s="65"/>
    </row>
    <row r="139" spans="3:4" ht="15.75">
      <c r="C139" s="65"/>
      <c r="D139" s="65"/>
    </row>
    <row r="140" spans="3:4" ht="15.75">
      <c r="C140" s="65"/>
      <c r="D140" s="65"/>
    </row>
    <row r="141" spans="3:4" ht="15.75">
      <c r="C141" s="65"/>
      <c r="D141" s="65"/>
    </row>
    <row r="142" spans="3:4" ht="15.75">
      <c r="C142" s="65"/>
      <c r="D142" s="65"/>
    </row>
    <row r="143" spans="3:4" ht="15.75">
      <c r="C143" s="65"/>
      <c r="D143" s="65"/>
    </row>
    <row r="144" spans="3:4" ht="15.75">
      <c r="C144" s="65"/>
      <c r="D144" s="65"/>
    </row>
    <row r="145" spans="3:4" ht="15.75">
      <c r="C145" s="65"/>
      <c r="D145" s="65"/>
    </row>
    <row r="146" spans="3:4" ht="15.75">
      <c r="C146" s="65"/>
      <c r="D146" s="65"/>
    </row>
    <row r="147" spans="3:4" ht="15.75">
      <c r="C147" s="65"/>
      <c r="D147" s="65"/>
    </row>
    <row r="148" spans="3:4" ht="15.75">
      <c r="C148" s="65"/>
      <c r="D148" s="65"/>
    </row>
    <row r="149" spans="3:4" ht="15.75">
      <c r="C149" s="65"/>
      <c r="D149" s="65"/>
    </row>
    <row r="150" spans="3:4" ht="15.75">
      <c r="C150" s="65"/>
      <c r="D150" s="65"/>
    </row>
    <row r="151" spans="3:4" ht="15.75">
      <c r="C151" s="65"/>
      <c r="D151" s="65"/>
    </row>
    <row r="152" spans="3:4" ht="15.75">
      <c r="C152" s="65"/>
      <c r="D152" s="65"/>
    </row>
    <row r="153" spans="3:4" ht="15.75">
      <c r="C153" s="65"/>
      <c r="D153" s="65"/>
    </row>
    <row r="154" spans="3:4" ht="15.75">
      <c r="C154" s="65"/>
      <c r="D154" s="65"/>
    </row>
    <row r="155" spans="3:4" ht="15.75">
      <c r="C155" s="65"/>
      <c r="D155" s="65"/>
    </row>
    <row r="156" spans="3:4" ht="15.75">
      <c r="C156" s="65"/>
      <c r="D156" s="65"/>
    </row>
    <row r="157" spans="3:4" ht="15.75">
      <c r="C157" s="65"/>
      <c r="D157" s="65"/>
    </row>
    <row r="158" spans="3:4" ht="15.75">
      <c r="C158" s="65"/>
      <c r="D158" s="65"/>
    </row>
    <row r="159" spans="3:4" ht="15.75">
      <c r="C159" s="65"/>
      <c r="D159" s="65"/>
    </row>
    <row r="160" spans="3:4" ht="15.75">
      <c r="C160" s="65"/>
      <c r="D160" s="65"/>
    </row>
    <row r="161" spans="3:4" ht="15.75">
      <c r="C161" s="65"/>
      <c r="D161" s="65"/>
    </row>
    <row r="162" spans="3:4" ht="15.75">
      <c r="C162" s="65"/>
      <c r="D162" s="65"/>
    </row>
    <row r="163" spans="3:4" ht="15.75">
      <c r="C163" s="65"/>
      <c r="D163" s="65"/>
    </row>
    <row r="164" spans="3:4" ht="15.75">
      <c r="C164" s="65"/>
      <c r="D164" s="65"/>
    </row>
    <row r="165" spans="3:4" ht="15.75">
      <c r="C165" s="65"/>
      <c r="D165" s="65"/>
    </row>
    <row r="166" spans="3:4" ht="15.75">
      <c r="C166" s="65"/>
      <c r="D166" s="65"/>
    </row>
    <row r="167" spans="3:4" ht="15.75">
      <c r="C167" s="65"/>
      <c r="D167" s="65"/>
    </row>
    <row r="168" spans="3:4" ht="15.75">
      <c r="C168" s="65"/>
      <c r="D168" s="65"/>
    </row>
    <row r="169" spans="3:4" ht="15.75">
      <c r="C169" s="65"/>
      <c r="D169" s="65"/>
    </row>
    <row r="170" spans="3:4" ht="15.75">
      <c r="C170" s="65"/>
      <c r="D170" s="65"/>
    </row>
    <row r="171" spans="3:4" ht="15.75">
      <c r="C171" s="65"/>
      <c r="D171" s="65"/>
    </row>
    <row r="172" spans="3:4" ht="15.75">
      <c r="C172" s="65"/>
      <c r="D172" s="65"/>
    </row>
    <row r="173" spans="3:4" ht="15.75">
      <c r="C173" s="65"/>
      <c r="D173" s="65"/>
    </row>
    <row r="174" spans="3:4" ht="15.75">
      <c r="C174" s="65"/>
      <c r="D174" s="65"/>
    </row>
    <row r="175" spans="3:4" ht="15.75">
      <c r="C175" s="65"/>
      <c r="D175" s="65"/>
    </row>
    <row r="176" spans="3:4" ht="15.75">
      <c r="C176" s="65"/>
      <c r="D176" s="65"/>
    </row>
    <row r="177" spans="3:4" ht="15.75">
      <c r="C177" s="65"/>
      <c r="D177" s="65"/>
    </row>
    <row r="178" spans="3:4" ht="15.75">
      <c r="C178" s="65"/>
      <c r="D178" s="65"/>
    </row>
    <row r="179" spans="3:4" ht="15.75">
      <c r="C179" s="65"/>
      <c r="D179" s="65"/>
    </row>
    <row r="180" spans="3:4" ht="15.75">
      <c r="C180" s="65"/>
      <c r="D180" s="65"/>
    </row>
    <row r="181" spans="3:4" ht="15.75">
      <c r="C181" s="65"/>
      <c r="D181" s="65"/>
    </row>
    <row r="182" spans="3:4" ht="15.75">
      <c r="C182" s="65"/>
      <c r="D182" s="65"/>
    </row>
    <row r="183" spans="3:4" ht="15.75">
      <c r="C183" s="65"/>
      <c r="D183" s="65"/>
    </row>
    <row r="184" spans="3:4" ht="15.75">
      <c r="C184" s="65"/>
      <c r="D184" s="65"/>
    </row>
    <row r="185" spans="3:4" ht="15.75">
      <c r="C185" s="65"/>
      <c r="D185" s="65"/>
    </row>
    <row r="186" spans="3:4" ht="15.75">
      <c r="C186" s="65"/>
      <c r="D186" s="65"/>
    </row>
    <row r="187" spans="3:4" ht="15.75">
      <c r="C187" s="65"/>
      <c r="D187" s="65"/>
    </row>
    <row r="188" spans="3:4" ht="15.75">
      <c r="C188" s="65"/>
      <c r="D188" s="65"/>
    </row>
    <row r="189" spans="3:4" ht="15.75">
      <c r="C189" s="65"/>
      <c r="D189" s="65"/>
    </row>
    <row r="190" spans="3:4" ht="15.75">
      <c r="C190" s="65"/>
      <c r="D190" s="65"/>
    </row>
    <row r="191" spans="3:4" ht="15.75">
      <c r="C191" s="65"/>
      <c r="D191" s="65"/>
    </row>
    <row r="192" spans="3:4" ht="15.75">
      <c r="C192" s="65"/>
      <c r="D192" s="65"/>
    </row>
    <row r="193" spans="3:4" ht="15.75">
      <c r="C193" s="65"/>
      <c r="D193" s="65"/>
    </row>
    <row r="194" spans="3:4" ht="15.75">
      <c r="C194" s="65"/>
      <c r="D194" s="65"/>
    </row>
    <row r="195" spans="3:4" ht="15.75">
      <c r="C195" s="65"/>
      <c r="D195" s="65"/>
    </row>
    <row r="196" spans="3:4" ht="15.75">
      <c r="C196" s="65"/>
      <c r="D196" s="65"/>
    </row>
    <row r="197" spans="3:4" ht="15.75">
      <c r="C197" s="65"/>
      <c r="D197" s="65"/>
    </row>
    <row r="198" spans="3:4" ht="15.75">
      <c r="C198" s="65"/>
      <c r="D198" s="65"/>
    </row>
    <row r="199" spans="3:4" ht="15.75">
      <c r="C199" s="65"/>
      <c r="D199" s="65"/>
    </row>
    <row r="200" spans="3:4" ht="15.75">
      <c r="C200" s="65"/>
      <c r="D200" s="65"/>
    </row>
    <row r="201" spans="3:4" ht="15.75">
      <c r="C201" s="65"/>
      <c r="D201" s="65"/>
    </row>
    <row r="202" spans="3:4" ht="15.75">
      <c r="C202" s="65"/>
      <c r="D202" s="65"/>
    </row>
    <row r="203" spans="3:4" ht="15.75">
      <c r="C203" s="65"/>
      <c r="D203" s="65"/>
    </row>
    <row r="204" spans="3:4" ht="15.75">
      <c r="C204" s="65"/>
      <c r="D204" s="65"/>
    </row>
    <row r="205" spans="3:4" ht="15.75">
      <c r="C205" s="65"/>
      <c r="D205" s="65"/>
    </row>
    <row r="206" spans="3:4" ht="15.75">
      <c r="C206" s="65"/>
      <c r="D206" s="65"/>
    </row>
    <row r="207" spans="3:4" ht="15.75">
      <c r="C207" s="65"/>
      <c r="D207" s="65"/>
    </row>
    <row r="208" spans="3:4" ht="15.75">
      <c r="C208" s="65"/>
      <c r="D208" s="65"/>
    </row>
    <row r="209" spans="3:4" ht="15.75">
      <c r="C209" s="65"/>
      <c r="D209" s="65"/>
    </row>
    <row r="210" spans="3:4" ht="15.75">
      <c r="C210" s="65"/>
      <c r="D210" s="65"/>
    </row>
    <row r="211" spans="3:4" ht="15.75">
      <c r="C211" s="65"/>
      <c r="D211" s="65"/>
    </row>
    <row r="212" spans="3:4" ht="15.75">
      <c r="C212" s="65"/>
      <c r="D212" s="65"/>
    </row>
    <row r="213" spans="3:4" ht="15.75">
      <c r="C213" s="65"/>
      <c r="D213" s="65"/>
    </row>
    <row r="214" spans="3:4" ht="15.75">
      <c r="C214" s="65"/>
      <c r="D214" s="65"/>
    </row>
    <row r="215" spans="3:4" ht="15.75">
      <c r="C215" s="65"/>
      <c r="D215" s="65"/>
    </row>
    <row r="216" spans="3:4" ht="15.75">
      <c r="C216" s="65"/>
      <c r="D216" s="65"/>
    </row>
    <row r="217" spans="3:4" ht="15.75">
      <c r="C217" s="65"/>
      <c r="D217" s="65"/>
    </row>
    <row r="218" spans="3:4" ht="15.75">
      <c r="C218" s="65"/>
      <c r="D218" s="65"/>
    </row>
    <row r="219" spans="3:4" ht="15.75">
      <c r="C219" s="65"/>
      <c r="D219" s="65"/>
    </row>
    <row r="220" spans="3:4" ht="15.75">
      <c r="C220" s="65"/>
      <c r="D220" s="65"/>
    </row>
    <row r="221" spans="3:4" ht="15.75">
      <c r="C221" s="65"/>
      <c r="D221" s="65"/>
    </row>
    <row r="222" spans="3:4" ht="15.75">
      <c r="C222" s="65"/>
      <c r="D222" s="65"/>
    </row>
    <row r="223" spans="3:4" ht="15.75">
      <c r="C223" s="65"/>
      <c r="D223" s="65"/>
    </row>
    <row r="224" spans="3:4" ht="15.75">
      <c r="C224" s="65"/>
      <c r="D224" s="65"/>
    </row>
    <row r="225" spans="3:4" ht="15.75">
      <c r="C225" s="65"/>
      <c r="D225" s="65"/>
    </row>
    <row r="226" spans="3:4" ht="15.75">
      <c r="C226" s="65"/>
      <c r="D226" s="65"/>
    </row>
    <row r="227" spans="3:4" ht="15.75">
      <c r="C227" s="65"/>
      <c r="D227" s="65"/>
    </row>
    <row r="228" spans="3:4" ht="15.75">
      <c r="C228" s="65"/>
      <c r="D228" s="65"/>
    </row>
    <row r="229" spans="3:4" ht="15.75">
      <c r="C229" s="65"/>
      <c r="D229" s="65"/>
    </row>
    <row r="230" spans="3:4" ht="15.75">
      <c r="C230" s="65"/>
      <c r="D230" s="65"/>
    </row>
    <row r="231" spans="3:4" ht="15.75">
      <c r="C231" s="65"/>
      <c r="D231" s="65"/>
    </row>
    <row r="232" spans="3:4" ht="15.75">
      <c r="C232" s="65"/>
      <c r="D232" s="65"/>
    </row>
    <row r="233" spans="3:4" ht="15.75">
      <c r="C233" s="65"/>
      <c r="D233" s="65"/>
    </row>
    <row r="234" spans="3:4" ht="15.75">
      <c r="C234" s="65"/>
      <c r="D234" s="65"/>
    </row>
    <row r="235" spans="3:4" ht="15.75">
      <c r="C235" s="65"/>
      <c r="D235" s="65"/>
    </row>
    <row r="236" spans="3:4" ht="15.75">
      <c r="C236" s="65"/>
      <c r="D236" s="65"/>
    </row>
    <row r="237" spans="3:4" ht="15.75">
      <c r="C237" s="65"/>
      <c r="D237" s="65"/>
    </row>
    <row r="238" spans="3:4" ht="15.75">
      <c r="C238" s="65"/>
      <c r="D238" s="65"/>
    </row>
    <row r="239" spans="3:4" ht="15.75">
      <c r="C239" s="65"/>
      <c r="D239" s="65"/>
    </row>
    <row r="240" spans="3:4" ht="15.75">
      <c r="C240" s="65"/>
      <c r="D240" s="65"/>
    </row>
    <row r="241" spans="3:4" ht="15.75">
      <c r="C241" s="65"/>
      <c r="D241" s="65"/>
    </row>
    <row r="242" spans="3:4" ht="15.75">
      <c r="C242" s="65"/>
      <c r="D242" s="65"/>
    </row>
    <row r="243" spans="3:4" ht="15.75">
      <c r="C243" s="65"/>
      <c r="D243" s="65"/>
    </row>
    <row r="244" spans="3:4" ht="15.75">
      <c r="C244" s="65"/>
      <c r="D244" s="65"/>
    </row>
    <row r="245" spans="3:4" ht="15.75">
      <c r="C245" s="65"/>
      <c r="D245" s="65"/>
    </row>
    <row r="246" spans="3:4" ht="15.75">
      <c r="C246" s="65"/>
      <c r="D246" s="65"/>
    </row>
    <row r="247" spans="3:4" ht="15.75">
      <c r="C247" s="65"/>
      <c r="D247" s="65"/>
    </row>
    <row r="248" spans="3:4" ht="15.75">
      <c r="C248" s="65"/>
      <c r="D248" s="65"/>
    </row>
    <row r="249" spans="3:4" ht="15.75">
      <c r="C249" s="65"/>
      <c r="D249" s="65"/>
    </row>
    <row r="250" spans="3:4" ht="15.75">
      <c r="C250" s="65"/>
      <c r="D250" s="65"/>
    </row>
    <row r="251" spans="3:4" ht="15.75">
      <c r="C251" s="65"/>
      <c r="D251" s="65"/>
    </row>
    <row r="252" spans="3:4" ht="15.75">
      <c r="C252" s="65"/>
      <c r="D252" s="65"/>
    </row>
    <row r="253" spans="3:4" ht="15.75">
      <c r="C253" s="65"/>
      <c r="D253" s="65"/>
    </row>
    <row r="254" spans="3:4" ht="15.75">
      <c r="C254" s="65"/>
      <c r="D254" s="65"/>
    </row>
    <row r="255" spans="3:4" ht="15.75">
      <c r="C255" s="65"/>
      <c r="D255" s="65"/>
    </row>
    <row r="256" spans="3:4" ht="15.75">
      <c r="C256" s="65"/>
      <c r="D256" s="65"/>
    </row>
    <row r="257" spans="3:4" ht="15.75">
      <c r="C257" s="65"/>
      <c r="D257" s="65"/>
    </row>
    <row r="258" spans="3:4" ht="15.75">
      <c r="C258" s="65"/>
      <c r="D258" s="65"/>
    </row>
    <row r="259" spans="3:4" ht="15.75">
      <c r="C259" s="65"/>
      <c r="D259" s="65"/>
    </row>
    <row r="260" spans="3:4" ht="15.75">
      <c r="C260" s="65"/>
      <c r="D260" s="65"/>
    </row>
    <row r="261" spans="3:4" ht="15.75">
      <c r="C261" s="65"/>
      <c r="D261" s="65"/>
    </row>
    <row r="262" spans="3:4" ht="15.75">
      <c r="C262" s="65"/>
      <c r="D262" s="65"/>
    </row>
    <row r="263" spans="3:4" ht="15.75">
      <c r="C263" s="65"/>
      <c r="D263" s="65"/>
    </row>
    <row r="264" spans="3:4" ht="15.75">
      <c r="C264" s="65"/>
      <c r="D264" s="65"/>
    </row>
    <row r="265" spans="3:4" ht="15.75">
      <c r="C265" s="65"/>
      <c r="D265" s="65"/>
    </row>
    <row r="266" spans="3:4" ht="15.75">
      <c r="C266" s="65"/>
      <c r="D266" s="65"/>
    </row>
    <row r="267" spans="3:4" ht="15.75">
      <c r="C267" s="65"/>
      <c r="D267" s="65"/>
    </row>
    <row r="268" spans="3:4" ht="15.75">
      <c r="C268" s="65"/>
      <c r="D268" s="65"/>
    </row>
    <row r="269" spans="3:4" ht="15.75">
      <c r="C269" s="65"/>
      <c r="D269" s="65"/>
    </row>
    <row r="270" spans="3:4" ht="15.75">
      <c r="C270" s="65"/>
      <c r="D270" s="65"/>
    </row>
    <row r="271" spans="3:4" ht="15.75">
      <c r="C271" s="65"/>
      <c r="D271" s="65"/>
    </row>
    <row r="272" spans="3:4" ht="15.75">
      <c r="C272" s="65"/>
      <c r="D272" s="65"/>
    </row>
    <row r="273" spans="3:4" ht="15.75">
      <c r="C273" s="65"/>
      <c r="D273" s="65"/>
    </row>
    <row r="274" spans="3:4" ht="15.75">
      <c r="C274" s="65"/>
      <c r="D274" s="65"/>
    </row>
    <row r="275" spans="3:4" ht="15.75">
      <c r="C275" s="65"/>
      <c r="D275" s="65"/>
    </row>
    <row r="276" spans="3:4" ht="15.75">
      <c r="C276" s="65"/>
      <c r="D276" s="65"/>
    </row>
    <row r="277" spans="3:4" ht="15.75">
      <c r="C277" s="65"/>
      <c r="D277" s="65"/>
    </row>
    <row r="278" spans="3:4" ht="15.75">
      <c r="C278" s="65"/>
      <c r="D278" s="65"/>
    </row>
    <row r="279" spans="3:4" ht="15.75">
      <c r="C279" s="65"/>
      <c r="D279" s="65"/>
    </row>
    <row r="280" spans="3:4" ht="15.75">
      <c r="C280" s="65"/>
      <c r="D280" s="65"/>
    </row>
    <row r="281" spans="3:4" ht="15.75">
      <c r="C281" s="65"/>
      <c r="D281" s="65"/>
    </row>
    <row r="282" spans="3:4" ht="15.75">
      <c r="C282" s="65"/>
      <c r="D282" s="65"/>
    </row>
    <row r="283" spans="3:4" ht="15.75">
      <c r="C283" s="65"/>
      <c r="D283" s="65"/>
    </row>
    <row r="284" spans="3:4" ht="15.75">
      <c r="C284" s="65"/>
      <c r="D284" s="65"/>
    </row>
    <row r="285" spans="3:4" ht="15.75">
      <c r="C285" s="65"/>
      <c r="D285" s="65"/>
    </row>
    <row r="286" spans="3:4" ht="15.75">
      <c r="C286" s="65"/>
      <c r="D286" s="65"/>
    </row>
    <row r="287" spans="3:4" ht="15.75">
      <c r="C287" s="65"/>
      <c r="D287" s="65"/>
    </row>
    <row r="288" spans="3:4" ht="15.75">
      <c r="C288" s="65"/>
      <c r="D288" s="65"/>
    </row>
    <row r="289" spans="3:4" ht="15.75">
      <c r="C289" s="65"/>
      <c r="D289" s="65"/>
    </row>
    <row r="290" spans="3:4" ht="15.75">
      <c r="C290" s="65"/>
      <c r="D290" s="65"/>
    </row>
    <row r="291" spans="3:4" ht="15.75">
      <c r="C291" s="65"/>
      <c r="D291" s="65"/>
    </row>
    <row r="292" spans="3:4" ht="15.75">
      <c r="C292" s="65"/>
      <c r="D292" s="65"/>
    </row>
    <row r="293" spans="3:4" ht="15.75">
      <c r="C293" s="65"/>
      <c r="D293" s="65"/>
    </row>
    <row r="294" spans="3:4" ht="15.75">
      <c r="C294" s="65"/>
      <c r="D294" s="65"/>
    </row>
    <row r="295" spans="3:4" ht="15.75">
      <c r="C295" s="65"/>
      <c r="D295" s="65"/>
    </row>
    <row r="296" spans="3:4" ht="15.75">
      <c r="C296" s="65"/>
      <c r="D296" s="65"/>
    </row>
    <row r="297" spans="3:4" ht="15.75">
      <c r="C297" s="65"/>
      <c r="D297" s="65"/>
    </row>
    <row r="298" spans="3:4" ht="15.75">
      <c r="C298" s="65"/>
      <c r="D298" s="65"/>
    </row>
    <row r="299" spans="3:4" ht="15.75">
      <c r="C299" s="65"/>
      <c r="D299" s="65"/>
    </row>
    <row r="300" spans="3:4" ht="15.75">
      <c r="C300" s="65"/>
      <c r="D300" s="65"/>
    </row>
    <row r="301" spans="3:4" ht="15.75">
      <c r="C301" s="65"/>
      <c r="D301" s="65"/>
    </row>
    <row r="302" spans="3:4" ht="15.75">
      <c r="C302" s="65"/>
      <c r="D302" s="65"/>
    </row>
    <row r="303" spans="3:4" ht="15.75">
      <c r="C303" s="65"/>
      <c r="D303" s="65"/>
    </row>
    <row r="304" spans="3:4" ht="15.75">
      <c r="C304" s="65"/>
      <c r="D304" s="65"/>
    </row>
    <row r="305" spans="3:4" ht="15.75">
      <c r="C305" s="65"/>
      <c r="D305" s="65"/>
    </row>
    <row r="306" spans="3:4" ht="15.75">
      <c r="C306" s="65"/>
      <c r="D306" s="65"/>
    </row>
    <row r="307" spans="3:4" ht="15.75">
      <c r="C307" s="65"/>
      <c r="D307" s="65"/>
    </row>
    <row r="308" spans="3:4" ht="15.75">
      <c r="C308" s="65"/>
      <c r="D308" s="65"/>
    </row>
    <row r="309" spans="3:4" ht="15.75">
      <c r="C309" s="65"/>
      <c r="D309" s="65"/>
    </row>
    <row r="310" spans="3:4" ht="15.75">
      <c r="C310" s="65"/>
      <c r="D310" s="65"/>
    </row>
    <row r="311" spans="3:4" ht="15.75">
      <c r="C311" s="65"/>
      <c r="D311" s="65"/>
    </row>
    <row r="312" spans="3:4" ht="15.75">
      <c r="C312" s="65"/>
      <c r="D312" s="65"/>
    </row>
    <row r="313" spans="3:4" ht="15.75">
      <c r="C313" s="65"/>
      <c r="D313" s="65"/>
    </row>
    <row r="314" spans="3:4" ht="15.75">
      <c r="C314" s="65"/>
      <c r="D314" s="65"/>
    </row>
    <row r="315" spans="3:4" ht="15.75">
      <c r="C315" s="65"/>
      <c r="D315" s="65"/>
    </row>
    <row r="316" spans="3:4" ht="15.75">
      <c r="C316" s="65"/>
      <c r="D316" s="65"/>
    </row>
    <row r="317" spans="3:4" ht="15.75">
      <c r="C317" s="65"/>
      <c r="D317" s="65"/>
    </row>
    <row r="318" spans="3:4" ht="15.75">
      <c r="C318" s="65"/>
      <c r="D318" s="65"/>
    </row>
    <row r="319" spans="3:4" ht="15.75">
      <c r="C319" s="65"/>
      <c r="D319" s="65"/>
    </row>
    <row r="320" spans="3:4" ht="15.75">
      <c r="C320" s="65"/>
      <c r="D320" s="65"/>
    </row>
    <row r="321" spans="3:4" ht="15.75">
      <c r="C321" s="65"/>
      <c r="D321" s="65"/>
    </row>
    <row r="322" spans="3:4" ht="15.75">
      <c r="C322" s="65"/>
      <c r="D322" s="65"/>
    </row>
    <row r="323" spans="3:4" ht="15.75">
      <c r="C323" s="65"/>
      <c r="D323" s="65"/>
    </row>
    <row r="324" spans="3:4" ht="15.75">
      <c r="C324" s="65"/>
      <c r="D324" s="65"/>
    </row>
    <row r="325" spans="3:4" ht="15.75">
      <c r="C325" s="65"/>
      <c r="D325" s="65"/>
    </row>
    <row r="326" spans="3:4" ht="15.75">
      <c r="C326" s="65"/>
      <c r="D326" s="65"/>
    </row>
    <row r="327" spans="3:4" ht="15.75">
      <c r="C327" s="65"/>
      <c r="D327" s="65"/>
    </row>
    <row r="328" spans="3:4" ht="15.75">
      <c r="C328" s="65"/>
      <c r="D328" s="65"/>
    </row>
    <row r="329" spans="3:4" ht="15.75">
      <c r="C329" s="65"/>
      <c r="D329" s="65"/>
    </row>
    <row r="330" spans="3:4" ht="15.75">
      <c r="C330" s="65"/>
      <c r="D330" s="65"/>
    </row>
    <row r="331" spans="3:4" ht="15.75">
      <c r="C331" s="65"/>
      <c r="D331" s="65"/>
    </row>
    <row r="332" spans="3:4" ht="15.75">
      <c r="C332" s="65"/>
      <c r="D332" s="65"/>
    </row>
    <row r="333" spans="3:4" ht="15.75">
      <c r="C333" s="65"/>
      <c r="D333" s="65"/>
    </row>
    <row r="334" spans="3:4" ht="15.75">
      <c r="C334" s="65"/>
      <c r="D334" s="65"/>
    </row>
    <row r="335" spans="3:4" ht="15.75">
      <c r="C335" s="65"/>
      <c r="D335" s="65"/>
    </row>
    <row r="336" spans="3:4" ht="15.75">
      <c r="C336" s="65"/>
      <c r="D336" s="65"/>
    </row>
    <row r="337" spans="3:4" ht="15.75">
      <c r="C337" s="65"/>
      <c r="D337" s="65"/>
    </row>
    <row r="338" spans="3:4" ht="15.75">
      <c r="C338" s="65"/>
      <c r="D338" s="65"/>
    </row>
    <row r="339" spans="3:4" ht="15.75">
      <c r="C339" s="65"/>
      <c r="D339" s="65"/>
    </row>
    <row r="340" spans="3:4" ht="15.75">
      <c r="C340" s="65"/>
      <c r="D340" s="65"/>
    </row>
    <row r="341" spans="3:4" ht="15.75">
      <c r="C341" s="65"/>
      <c r="D341" s="65"/>
    </row>
    <row r="342" spans="3:4" ht="15.75">
      <c r="C342" s="65"/>
      <c r="D342" s="65"/>
    </row>
    <row r="343" spans="3:4" ht="15.75">
      <c r="C343" s="65"/>
      <c r="D343" s="65"/>
    </row>
    <row r="344" spans="3:4" ht="15.75">
      <c r="C344" s="65"/>
      <c r="D344" s="65"/>
    </row>
    <row r="345" spans="3:4" ht="15.75">
      <c r="C345" s="65"/>
      <c r="D345" s="65"/>
    </row>
    <row r="346" spans="3:4" ht="15.75">
      <c r="C346" s="65"/>
      <c r="D346" s="65"/>
    </row>
    <row r="347" spans="3:4" ht="15.75">
      <c r="C347" s="65"/>
      <c r="D347" s="65"/>
    </row>
    <row r="348" spans="3:4" ht="15.75">
      <c r="C348" s="65"/>
      <c r="D348" s="65"/>
    </row>
    <row r="349" spans="3:4" ht="15.75">
      <c r="C349" s="65"/>
      <c r="D349" s="65"/>
    </row>
    <row r="350" spans="3:4" ht="15.75">
      <c r="C350" s="65"/>
      <c r="D350" s="65"/>
    </row>
    <row r="351" spans="3:4" ht="15.75">
      <c r="C351" s="65"/>
      <c r="D351" s="65"/>
    </row>
    <row r="352" spans="3:4" ht="15.75">
      <c r="C352" s="65"/>
      <c r="D352" s="65"/>
    </row>
    <row r="353" spans="3:4" ht="15.75">
      <c r="C353" s="65"/>
      <c r="D353" s="65"/>
    </row>
    <row r="354" spans="3:4" ht="15.75">
      <c r="C354" s="65"/>
      <c r="D354" s="65"/>
    </row>
    <row r="355" spans="3:4" ht="15.75">
      <c r="C355" s="65"/>
      <c r="D355" s="65"/>
    </row>
    <row r="356" spans="3:4" ht="15.75">
      <c r="C356" s="65"/>
      <c r="D356" s="65"/>
    </row>
    <row r="357" spans="3:4" ht="15.75">
      <c r="C357" s="65"/>
      <c r="D357" s="65"/>
    </row>
    <row r="358" spans="3:4" ht="15.75">
      <c r="C358" s="65"/>
      <c r="D358" s="65"/>
    </row>
    <row r="359" spans="3:4" ht="15.75">
      <c r="C359" s="65"/>
      <c r="D359" s="65"/>
    </row>
    <row r="360" spans="3:4" ht="15.75">
      <c r="C360" s="65"/>
      <c r="D360" s="65"/>
    </row>
    <row r="361" spans="3:4" ht="15.75">
      <c r="C361" s="65"/>
      <c r="D361" s="65"/>
    </row>
    <row r="362" spans="3:4" ht="15.75">
      <c r="C362" s="65"/>
      <c r="D362" s="65"/>
    </row>
    <row r="363" spans="3:4" ht="15.75">
      <c r="C363" s="65"/>
      <c r="D363" s="65"/>
    </row>
    <row r="364" spans="3:4" ht="15.75">
      <c r="C364" s="65"/>
      <c r="D364" s="65"/>
    </row>
    <row r="365" spans="3:4" ht="15.75">
      <c r="C365" s="65"/>
      <c r="D365" s="65"/>
    </row>
    <row r="366" spans="3:4" ht="15.75">
      <c r="C366" s="65"/>
      <c r="D366" s="65"/>
    </row>
    <row r="367" spans="3:4" ht="15.75">
      <c r="C367" s="65"/>
      <c r="D367" s="65"/>
    </row>
    <row r="368" spans="3:4" ht="15.75">
      <c r="C368" s="65"/>
      <c r="D368" s="65"/>
    </row>
    <row r="369" spans="3:4" ht="15.75">
      <c r="C369" s="65"/>
      <c r="D369" s="65"/>
    </row>
    <row r="370" spans="3:4" ht="15.75">
      <c r="C370" s="65"/>
      <c r="D370" s="65"/>
    </row>
    <row r="371" spans="3:4" ht="15.75">
      <c r="C371" s="65"/>
      <c r="D371" s="65"/>
    </row>
    <row r="372" spans="3:4" ht="15.75">
      <c r="C372" s="65"/>
      <c r="D372" s="65"/>
    </row>
    <row r="373" spans="3:4" ht="15.75">
      <c r="C373" s="65"/>
      <c r="D373" s="65"/>
    </row>
    <row r="374" spans="3:4" ht="15.75">
      <c r="C374" s="65"/>
      <c r="D374" s="65"/>
    </row>
    <row r="375" spans="3:4" ht="15.75">
      <c r="C375" s="65"/>
      <c r="D375" s="65"/>
    </row>
    <row r="376" spans="3:4" ht="15.75">
      <c r="C376" s="65"/>
      <c r="D376" s="65"/>
    </row>
    <row r="377" spans="3:4" ht="15.75">
      <c r="C377" s="65"/>
      <c r="D377" s="65"/>
    </row>
    <row r="378" spans="3:4" ht="15.75">
      <c r="C378" s="65"/>
      <c r="D378" s="65"/>
    </row>
    <row r="379" spans="3:4" ht="15.75">
      <c r="C379" s="65"/>
      <c r="D379" s="65"/>
    </row>
    <row r="380" spans="3:4" ht="15.75">
      <c r="C380" s="65"/>
      <c r="D380" s="65"/>
    </row>
    <row r="381" spans="3:4" ht="15.75">
      <c r="C381" s="65"/>
      <c r="D381" s="65"/>
    </row>
    <row r="382" spans="3:4" ht="15.75">
      <c r="C382" s="65"/>
      <c r="D382" s="65"/>
    </row>
    <row r="383" spans="3:4" ht="15.75">
      <c r="C383" s="65"/>
      <c r="D383" s="65"/>
    </row>
    <row r="384" spans="3:4" ht="15.75">
      <c r="C384" s="65"/>
      <c r="D384" s="65"/>
    </row>
    <row r="385" spans="3:4" ht="15.75">
      <c r="C385" s="65"/>
      <c r="D385" s="65"/>
    </row>
    <row r="386" spans="3:4" ht="15.75">
      <c r="C386" s="65"/>
      <c r="D386" s="65"/>
    </row>
    <row r="387" spans="3:4" ht="15.75">
      <c r="C387" s="65"/>
      <c r="D387" s="65"/>
    </row>
    <row r="388" spans="3:4" ht="15.75">
      <c r="C388" s="65"/>
      <c r="D388" s="65"/>
    </row>
    <row r="389" spans="3:4" ht="15.75">
      <c r="C389" s="65"/>
      <c r="D389" s="65"/>
    </row>
    <row r="390" spans="3:4" ht="15.75">
      <c r="C390" s="65"/>
      <c r="D390" s="65"/>
    </row>
    <row r="391" spans="3:4" ht="15.75">
      <c r="C391" s="65"/>
      <c r="D391" s="65"/>
    </row>
    <row r="392" spans="3:4" ht="15.75">
      <c r="C392" s="65"/>
      <c r="D392" s="65"/>
    </row>
    <row r="393" spans="3:4" ht="15.75">
      <c r="C393" s="65"/>
      <c r="D393" s="65"/>
    </row>
    <row r="394" spans="3:4" ht="15.75">
      <c r="C394" s="65"/>
      <c r="D394" s="65"/>
    </row>
    <row r="395" spans="3:4" ht="15.75">
      <c r="C395" s="65"/>
      <c r="D395" s="65"/>
    </row>
    <row r="396" spans="3:4" ht="15.75">
      <c r="C396" s="65"/>
      <c r="D396" s="65"/>
    </row>
    <row r="397" spans="3:4" ht="15.75">
      <c r="C397" s="65"/>
      <c r="D397" s="65"/>
    </row>
    <row r="398" spans="3:4" ht="15.75">
      <c r="C398" s="65"/>
      <c r="D398" s="65"/>
    </row>
    <row r="399" spans="3:4" ht="15.75">
      <c r="C399" s="65"/>
      <c r="D399" s="65"/>
    </row>
    <row r="400" spans="3:4" ht="15.75">
      <c r="C400" s="65"/>
      <c r="D400" s="65"/>
    </row>
    <row r="401" spans="3:4" ht="15.75">
      <c r="C401" s="65"/>
      <c r="D401" s="65"/>
    </row>
    <row r="402" spans="3:4" ht="15.75">
      <c r="C402" s="65"/>
      <c r="D402" s="65"/>
    </row>
    <row r="403" spans="3:4" ht="15.75">
      <c r="C403" s="65"/>
      <c r="D403" s="65"/>
    </row>
    <row r="404" spans="3:4" ht="15.75">
      <c r="C404" s="65"/>
      <c r="D404" s="65"/>
    </row>
    <row r="405" spans="3:4" ht="15.75">
      <c r="C405" s="65"/>
      <c r="D405" s="65"/>
    </row>
    <row r="406" spans="3:4" ht="15.75">
      <c r="C406" s="65"/>
      <c r="D406" s="65"/>
    </row>
    <row r="407" spans="3:4" ht="15.75">
      <c r="C407" s="65"/>
      <c r="D407" s="65"/>
    </row>
    <row r="408" spans="3:4" ht="15.75">
      <c r="C408" s="65"/>
      <c r="D408" s="65"/>
    </row>
    <row r="409" spans="3:4" ht="15.75">
      <c r="C409" s="65"/>
      <c r="D409" s="65"/>
    </row>
    <row r="410" spans="3:4" ht="15.75">
      <c r="C410" s="65"/>
      <c r="D410" s="65"/>
    </row>
    <row r="411" spans="3:4" ht="15.75">
      <c r="C411" s="65"/>
      <c r="D411" s="65"/>
    </row>
    <row r="412" spans="3:4" ht="15.75">
      <c r="C412" s="65"/>
      <c r="D412" s="65"/>
    </row>
    <row r="413" spans="3:4" ht="15.75">
      <c r="C413" s="65"/>
      <c r="D413" s="65"/>
    </row>
    <row r="414" spans="3:4" ht="15.75">
      <c r="C414" s="65"/>
      <c r="D414" s="65"/>
    </row>
    <row r="415" spans="3:4" ht="15.75">
      <c r="C415" s="65"/>
      <c r="D415" s="65"/>
    </row>
    <row r="416" spans="3:4" ht="15.75">
      <c r="C416" s="65"/>
      <c r="D416" s="65"/>
    </row>
    <row r="417" spans="3:4" ht="15.75">
      <c r="C417" s="65"/>
      <c r="D417" s="65"/>
    </row>
    <row r="418" spans="3:4" ht="15.75">
      <c r="C418" s="65"/>
      <c r="D418" s="65"/>
    </row>
    <row r="419" spans="3:4" ht="15.75">
      <c r="C419" s="65"/>
      <c r="D419" s="65"/>
    </row>
    <row r="420" spans="3:4" ht="15.75">
      <c r="C420" s="65"/>
      <c r="D420" s="65"/>
    </row>
    <row r="421" spans="3:4" ht="15.75">
      <c r="C421" s="65"/>
      <c r="D421" s="65"/>
    </row>
    <row r="422" spans="3:4" ht="15.75">
      <c r="C422" s="65"/>
      <c r="D422" s="65"/>
    </row>
    <row r="423" spans="3:4" ht="15.75">
      <c r="C423" s="65"/>
      <c r="D423" s="65"/>
    </row>
  </sheetData>
  <mergeCells count="10">
    <mergeCell ref="A42:D42"/>
    <mergeCell ref="D38:D39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CE,Dőlt"5.sz. táblázat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3"/>
  <sheetViews>
    <sheetView zoomScale="85" zoomScaleNormal="85" workbookViewId="0" topLeftCell="A1">
      <pane xSplit="4" topLeftCell="E1" activePane="topRight" state="frozen"/>
      <selection pane="topLeft" activeCell="H40" sqref="H40"/>
      <selection pane="topRight" activeCell="K8" sqref="K8"/>
    </sheetView>
  </sheetViews>
  <sheetFormatPr defaultColWidth="9.33203125" defaultRowHeight="12.75"/>
  <cols>
    <col min="1" max="1" width="46.66015625" style="30" customWidth="1"/>
    <col min="2" max="2" width="18.16015625" style="30" customWidth="1"/>
    <col min="3" max="3" width="18.83203125" style="30" customWidth="1"/>
    <col min="4" max="4" width="18.160156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51" t="s">
        <v>42</v>
      </c>
      <c r="B1" s="151"/>
      <c r="C1" s="151"/>
      <c r="D1" s="151"/>
    </row>
    <row r="2" spans="1:6" ht="15.75">
      <c r="A2" s="138" t="s">
        <v>70</v>
      </c>
      <c r="B2" s="138"/>
      <c r="C2" s="138"/>
      <c r="D2" s="138"/>
      <c r="E2" s="1"/>
      <c r="F2" s="1"/>
    </row>
    <row r="3" spans="1:4" ht="15.75">
      <c r="A3" s="152" t="s">
        <v>113</v>
      </c>
      <c r="B3" s="152"/>
      <c r="C3" s="152"/>
      <c r="D3" s="152"/>
    </row>
    <row r="4" spans="1:4" ht="9" customHeight="1">
      <c r="A4" s="31"/>
      <c r="B4" s="31"/>
      <c r="C4" s="31"/>
      <c r="D4" s="32"/>
    </row>
    <row r="5" spans="1:4" ht="21" customHeight="1">
      <c r="A5" s="157" t="s">
        <v>43</v>
      </c>
      <c r="B5" s="153" t="s">
        <v>44</v>
      </c>
      <c r="C5" s="135" t="s">
        <v>45</v>
      </c>
      <c r="D5" s="155"/>
    </row>
    <row r="6" spans="1:4" ht="28.5" customHeight="1">
      <c r="A6" s="158"/>
      <c r="B6" s="154"/>
      <c r="C6" s="153" t="s">
        <v>112</v>
      </c>
      <c r="D6" s="153" t="s">
        <v>46</v>
      </c>
    </row>
    <row r="7" spans="1:4" ht="26.25" customHeight="1">
      <c r="A7" s="159"/>
      <c r="B7" s="134"/>
      <c r="C7" s="134"/>
      <c r="D7" s="134"/>
    </row>
    <row r="8" spans="1:4" ht="24" customHeight="1">
      <c r="A8" s="33" t="s">
        <v>47</v>
      </c>
      <c r="B8" s="33"/>
      <c r="C8" s="33"/>
      <c r="D8" s="33"/>
    </row>
    <row r="9" spans="1:4" ht="15.75">
      <c r="A9" s="34" t="s">
        <v>48</v>
      </c>
      <c r="B9" s="35">
        <v>11322</v>
      </c>
      <c r="C9" s="36">
        <f>B9/$B$11*100</f>
        <v>56.8259385665529</v>
      </c>
      <c r="D9" s="36">
        <v>54.48776065276518</v>
      </c>
    </row>
    <row r="10" spans="1:4" s="40" customFormat="1" ht="15.75">
      <c r="A10" s="37" t="s">
        <v>49</v>
      </c>
      <c r="B10" s="38">
        <v>8602</v>
      </c>
      <c r="C10" s="39">
        <f aca="true" t="shared" si="0" ref="C10:C40">B10/$B$11*100</f>
        <v>43.1740614334471</v>
      </c>
      <c r="D10" s="39">
        <v>45.51223934723481</v>
      </c>
    </row>
    <row r="11" spans="1:4" s="44" customFormat="1" ht="20.25" customHeight="1">
      <c r="A11" s="41" t="s">
        <v>50</v>
      </c>
      <c r="B11" s="42">
        <f>SUM(B9:B10)</f>
        <v>19924</v>
      </c>
      <c r="C11" s="43">
        <f t="shared" si="0"/>
        <v>100</v>
      </c>
      <c r="D11" s="43">
        <f>SUM(D9:D10)</f>
        <v>100</v>
      </c>
    </row>
    <row r="12" spans="1:4" ht="24" customHeight="1">
      <c r="A12" s="45" t="s">
        <v>51</v>
      </c>
      <c r="B12" s="38"/>
      <c r="C12" s="39"/>
      <c r="D12" s="39"/>
    </row>
    <row r="13" spans="1:5" s="40" customFormat="1" ht="15.75">
      <c r="A13" s="34" t="s">
        <v>78</v>
      </c>
      <c r="B13" s="35">
        <v>1106</v>
      </c>
      <c r="C13" s="36">
        <f t="shared" si="0"/>
        <v>5.551094157799639</v>
      </c>
      <c r="D13" s="36">
        <v>3.6143850105772137</v>
      </c>
      <c r="E13" s="50"/>
    </row>
    <row r="14" spans="1:4" ht="15.75">
      <c r="A14" s="37" t="s">
        <v>79</v>
      </c>
      <c r="B14" s="38">
        <v>2586</v>
      </c>
      <c r="C14" s="39">
        <f t="shared" si="0"/>
        <v>12.979321421401323</v>
      </c>
      <c r="D14" s="39">
        <v>11.919008763977033</v>
      </c>
    </row>
    <row r="15" spans="1:4" s="40" customFormat="1" ht="15.75">
      <c r="A15" s="34" t="s">
        <v>80</v>
      </c>
      <c r="B15" s="35">
        <v>5277</v>
      </c>
      <c r="C15" s="36">
        <f t="shared" si="0"/>
        <v>26.485645452720334</v>
      </c>
      <c r="D15" s="36">
        <v>27.295255364158354</v>
      </c>
    </row>
    <row r="16" spans="1:4" ht="15.75">
      <c r="A16" s="37" t="s">
        <v>81</v>
      </c>
      <c r="B16" s="38">
        <v>4786</v>
      </c>
      <c r="C16" s="39">
        <f t="shared" si="0"/>
        <v>24.021280867295726</v>
      </c>
      <c r="D16" s="39">
        <v>24.17044424297371</v>
      </c>
    </row>
    <row r="17" spans="1:4" s="40" customFormat="1" ht="15.75">
      <c r="A17" s="34" t="s">
        <v>82</v>
      </c>
      <c r="B17" s="35">
        <v>4936</v>
      </c>
      <c r="C17" s="36">
        <f t="shared" si="0"/>
        <v>24.774141738606705</v>
      </c>
      <c r="D17" s="36">
        <v>24.962224236929586</v>
      </c>
    </row>
    <row r="18" spans="1:4" ht="15.75">
      <c r="A18" s="37" t="s">
        <v>83</v>
      </c>
      <c r="B18" s="38">
        <v>1233</v>
      </c>
      <c r="C18" s="39">
        <f t="shared" si="0"/>
        <v>6.188516362176269</v>
      </c>
      <c r="D18" s="39">
        <v>8.038682381384104</v>
      </c>
    </row>
    <row r="19" spans="1:4" s="49" customFormat="1" ht="22.5" customHeight="1">
      <c r="A19" s="41" t="s">
        <v>50</v>
      </c>
      <c r="B19" s="42">
        <f>SUM(B13:B18)</f>
        <v>19924</v>
      </c>
      <c r="C19" s="43">
        <f t="shared" si="0"/>
        <v>100</v>
      </c>
      <c r="D19" s="43">
        <f>SUM(D13:D18)</f>
        <v>100</v>
      </c>
    </row>
    <row r="20" spans="1:4" ht="23.25" customHeight="1">
      <c r="A20" s="45" t="s">
        <v>71</v>
      </c>
      <c r="B20" s="38"/>
      <c r="C20" s="39"/>
      <c r="D20" s="39"/>
    </row>
    <row r="21" spans="1:4" s="40" customFormat="1" ht="15.75">
      <c r="A21" s="34" t="s">
        <v>52</v>
      </c>
      <c r="B21" s="35">
        <v>1581</v>
      </c>
      <c r="C21" s="36">
        <f t="shared" si="0"/>
        <v>7.935153583617748</v>
      </c>
      <c r="D21" s="36">
        <v>8.872771229978845</v>
      </c>
    </row>
    <row r="22" spans="1:4" ht="15.75">
      <c r="A22" s="37" t="s">
        <v>53</v>
      </c>
      <c r="B22" s="38">
        <v>7991</v>
      </c>
      <c r="C22" s="39">
        <f t="shared" si="0"/>
        <v>40.1074081509737</v>
      </c>
      <c r="D22" s="39">
        <v>41.02750075551526</v>
      </c>
    </row>
    <row r="23" spans="1:4" s="40" customFormat="1" ht="15.75">
      <c r="A23" s="34" t="s">
        <v>54</v>
      </c>
      <c r="B23" s="35">
        <v>5960</v>
      </c>
      <c r="C23" s="36">
        <f t="shared" si="0"/>
        <v>29.91367195342301</v>
      </c>
      <c r="D23" s="36">
        <v>28.02659413720157</v>
      </c>
    </row>
    <row r="24" spans="1:4" ht="15.75">
      <c r="A24" s="37" t="s">
        <v>55</v>
      </c>
      <c r="B24" s="38">
        <v>2697</v>
      </c>
      <c r="C24" s="39">
        <f t="shared" si="0"/>
        <v>13.536438466171452</v>
      </c>
      <c r="D24" s="39">
        <v>12.892112420670898</v>
      </c>
    </row>
    <row r="25" spans="1:4" s="40" customFormat="1" ht="15.75">
      <c r="A25" s="34" t="s">
        <v>56</v>
      </c>
      <c r="B25" s="35">
        <v>1333</v>
      </c>
      <c r="C25" s="36">
        <f t="shared" si="0"/>
        <v>6.690423609716924</v>
      </c>
      <c r="D25" s="36">
        <v>6.896343306134783</v>
      </c>
    </row>
    <row r="26" spans="1:4" ht="15.75">
      <c r="A26" s="37" t="s">
        <v>57</v>
      </c>
      <c r="B26" s="38">
        <v>362</v>
      </c>
      <c r="C26" s="39">
        <f t="shared" si="0"/>
        <v>1.8169042360971694</v>
      </c>
      <c r="D26" s="39">
        <v>2.28467815049864</v>
      </c>
    </row>
    <row r="27" spans="1:4" s="49" customFormat="1" ht="21" customHeight="1">
      <c r="A27" s="41" t="s">
        <v>50</v>
      </c>
      <c r="B27" s="42">
        <f>SUM(B21:B26)</f>
        <v>19924</v>
      </c>
      <c r="C27" s="43">
        <f t="shared" si="0"/>
        <v>100</v>
      </c>
      <c r="D27" s="43">
        <f>SUM(D21:D26)</f>
        <v>100</v>
      </c>
    </row>
    <row r="28" spans="1:4" ht="25.5" customHeight="1">
      <c r="A28" s="45" t="s">
        <v>58</v>
      </c>
      <c r="B28" s="38"/>
      <c r="C28" s="39"/>
      <c r="D28" s="39"/>
    </row>
    <row r="29" spans="1:4" ht="15.75">
      <c r="A29" s="74" t="s">
        <v>84</v>
      </c>
      <c r="B29" s="35">
        <v>5246</v>
      </c>
      <c r="C29" s="36">
        <f t="shared" si="0"/>
        <v>26.330054205982734</v>
      </c>
      <c r="D29" s="36">
        <v>22.5</v>
      </c>
    </row>
    <row r="30" spans="1:4" ht="15.75">
      <c r="A30" s="73" t="s">
        <v>85</v>
      </c>
      <c r="B30" s="38">
        <v>4306</v>
      </c>
      <c r="C30" s="39">
        <f t="shared" si="0"/>
        <v>21.612126079100584</v>
      </c>
      <c r="D30" s="39">
        <v>18.4</v>
      </c>
    </row>
    <row r="31" spans="1:4" ht="15.75">
      <c r="A31" s="74" t="s">
        <v>86</v>
      </c>
      <c r="B31" s="35">
        <v>3651</v>
      </c>
      <c r="C31" s="36">
        <f t="shared" si="0"/>
        <v>18.324633607709295</v>
      </c>
      <c r="D31" s="36">
        <v>20</v>
      </c>
    </row>
    <row r="32" spans="1:4" ht="15.75">
      <c r="A32" s="73" t="s">
        <v>87</v>
      </c>
      <c r="B32" s="38">
        <v>3003</v>
      </c>
      <c r="C32" s="39">
        <f t="shared" si="0"/>
        <v>15.072274643645855</v>
      </c>
      <c r="D32" s="39">
        <v>20.9</v>
      </c>
    </row>
    <row r="33" spans="1:4" s="40" customFormat="1" ht="15.75">
      <c r="A33" s="74" t="s">
        <v>88</v>
      </c>
      <c r="B33" s="35">
        <v>3718</v>
      </c>
      <c r="C33" s="36">
        <f t="shared" si="0"/>
        <v>18.660911463561533</v>
      </c>
      <c r="D33" s="36">
        <v>18.2</v>
      </c>
    </row>
    <row r="34" spans="1:4" s="44" customFormat="1" ht="22.5" customHeight="1">
      <c r="A34" s="46" t="s">
        <v>50</v>
      </c>
      <c r="B34" s="47">
        <f>SUM(B29:B33)</f>
        <v>19924</v>
      </c>
      <c r="C34" s="48">
        <f t="shared" si="0"/>
        <v>100</v>
      </c>
      <c r="D34" s="48">
        <f>'[1]nograd'!$J82/'[1]nograd'!$J$61*100</f>
        <v>100</v>
      </c>
    </row>
    <row r="35" spans="1:4" ht="25.5" customHeight="1">
      <c r="A35" s="68" t="s">
        <v>73</v>
      </c>
      <c r="B35" s="69"/>
      <c r="C35" s="70"/>
      <c r="D35" s="70"/>
    </row>
    <row r="36" spans="1:4" ht="15.75">
      <c r="A36" s="71" t="s">
        <v>74</v>
      </c>
      <c r="B36" s="66">
        <v>3907</v>
      </c>
      <c r="C36" s="39">
        <f t="shared" si="0"/>
        <v>19.60951616141337</v>
      </c>
      <c r="D36" s="67">
        <v>15.527349652462979</v>
      </c>
    </row>
    <row r="37" spans="1:4" ht="15.75">
      <c r="A37" s="72" t="s">
        <v>75</v>
      </c>
      <c r="B37" s="35">
        <v>1292</v>
      </c>
      <c r="C37" s="36">
        <f t="shared" si="0"/>
        <v>6.484641638225256</v>
      </c>
      <c r="D37" s="36">
        <v>6.5518283469326075</v>
      </c>
    </row>
    <row r="38" spans="1:4" ht="15.75">
      <c r="A38" s="129" t="s">
        <v>115</v>
      </c>
      <c r="B38" s="66">
        <v>4213</v>
      </c>
      <c r="C38" s="67">
        <f t="shared" si="0"/>
        <v>21.145352338887776</v>
      </c>
      <c r="D38" s="160">
        <v>40.102750075551526</v>
      </c>
    </row>
    <row r="39" spans="1:4" ht="15.75">
      <c r="A39" s="71" t="s">
        <v>118</v>
      </c>
      <c r="B39" s="35">
        <v>2702</v>
      </c>
      <c r="C39" s="36">
        <f t="shared" si="0"/>
        <v>13.561533828548484</v>
      </c>
      <c r="D39" s="160"/>
    </row>
    <row r="40" spans="1:4" ht="15.75">
      <c r="A40" s="129" t="s">
        <v>76</v>
      </c>
      <c r="B40" s="66">
        <v>7810</v>
      </c>
      <c r="C40" s="67">
        <f t="shared" si="0"/>
        <v>39.19895603292511</v>
      </c>
      <c r="D40" s="67">
        <v>37.81807192505289</v>
      </c>
    </row>
    <row r="41" spans="1:4" ht="15.75">
      <c r="A41" s="130" t="s">
        <v>50</v>
      </c>
      <c r="B41" s="131">
        <f>SUM(B36:B40)</f>
        <v>19924</v>
      </c>
      <c r="C41" s="132">
        <f>B41/$B$11*100</f>
        <v>100</v>
      </c>
      <c r="D41" s="132">
        <f>SUM(D36:D40)</f>
        <v>100</v>
      </c>
    </row>
    <row r="42" spans="1:4" ht="45" customHeight="1">
      <c r="A42" s="150" t="s">
        <v>116</v>
      </c>
      <c r="B42" s="150"/>
      <c r="C42" s="150"/>
      <c r="D42" s="150"/>
    </row>
    <row r="43" spans="3:4" ht="15.75">
      <c r="C43" s="51"/>
      <c r="D43" s="51"/>
    </row>
    <row r="44" spans="3:4" ht="15.75">
      <c r="C44" s="51"/>
      <c r="D44" s="51"/>
    </row>
    <row r="45" spans="3:4" ht="15.75">
      <c r="C45" s="51"/>
      <c r="D45" s="51"/>
    </row>
    <row r="46" spans="3:4" ht="15.75">
      <c r="C46" s="51"/>
      <c r="D46" s="51"/>
    </row>
    <row r="47" spans="3:4" ht="15.75">
      <c r="C47" s="51"/>
      <c r="D47" s="51"/>
    </row>
    <row r="48" spans="3:4" ht="15.75">
      <c r="C48" s="51"/>
      <c r="D48" s="51"/>
    </row>
    <row r="49" spans="3:4" ht="15.75">
      <c r="C49" s="51"/>
      <c r="D49" s="51"/>
    </row>
    <row r="50" spans="3:4" ht="15.75">
      <c r="C50" s="51"/>
      <c r="D50" s="51"/>
    </row>
    <row r="51" spans="3:4" ht="15.75">
      <c r="C51" s="51"/>
      <c r="D51" s="51"/>
    </row>
    <row r="52" spans="3:4" ht="15.75">
      <c r="C52" s="51"/>
      <c r="D52" s="51"/>
    </row>
    <row r="53" spans="3:4" ht="15.75">
      <c r="C53" s="51"/>
      <c r="D53" s="51"/>
    </row>
    <row r="54" spans="3:4" ht="15.75">
      <c r="C54" s="51"/>
      <c r="D54" s="51"/>
    </row>
    <row r="55" spans="3:4" ht="15.75">
      <c r="C55" s="51"/>
      <c r="D55" s="51"/>
    </row>
    <row r="56" spans="3:4" ht="15.75">
      <c r="C56" s="51"/>
      <c r="D56" s="51"/>
    </row>
    <row r="57" spans="3:4" ht="15.75">
      <c r="C57" s="51"/>
      <c r="D57" s="51"/>
    </row>
    <row r="58" spans="3:4" ht="15.75">
      <c r="C58" s="51"/>
      <c r="D58" s="51"/>
    </row>
    <row r="59" spans="3:4" ht="15.75">
      <c r="C59" s="51"/>
      <c r="D59" s="51"/>
    </row>
    <row r="60" spans="3:4" ht="15.75">
      <c r="C60" s="51"/>
      <c r="D60" s="51"/>
    </row>
    <row r="61" spans="3:4" ht="15.75">
      <c r="C61" s="51"/>
      <c r="D61" s="51"/>
    </row>
    <row r="62" spans="3:4" ht="15.75">
      <c r="C62" s="51"/>
      <c r="D62" s="51"/>
    </row>
    <row r="63" spans="3:4" ht="15.75">
      <c r="C63" s="51"/>
      <c r="D63" s="51"/>
    </row>
    <row r="64" spans="3:4" ht="15.75">
      <c r="C64" s="51"/>
      <c r="D64" s="51"/>
    </row>
    <row r="65" spans="3:4" ht="15.75">
      <c r="C65" s="51"/>
      <c r="D65" s="51"/>
    </row>
    <row r="66" spans="3:4" ht="15.75">
      <c r="C66" s="51"/>
      <c r="D66" s="51"/>
    </row>
    <row r="67" spans="3:4" ht="15.75">
      <c r="C67" s="51"/>
      <c r="D67" s="51"/>
    </row>
    <row r="68" spans="3:4" ht="15.75">
      <c r="C68" s="51"/>
      <c r="D68" s="51"/>
    </row>
    <row r="69" spans="3:4" ht="15.75">
      <c r="C69" s="51"/>
      <c r="D69" s="51"/>
    </row>
    <row r="70" spans="3:4" ht="15.75">
      <c r="C70" s="51"/>
      <c r="D70" s="51"/>
    </row>
    <row r="71" spans="3:4" ht="15.75">
      <c r="C71" s="51"/>
      <c r="D71" s="51"/>
    </row>
    <row r="72" spans="3:4" ht="15.75">
      <c r="C72" s="51"/>
      <c r="D72" s="51"/>
    </row>
    <row r="73" spans="3:4" ht="15.75">
      <c r="C73" s="51"/>
      <c r="D73" s="51"/>
    </row>
    <row r="74" spans="3:4" ht="15.75">
      <c r="C74" s="51"/>
      <c r="D74" s="51"/>
    </row>
    <row r="75" spans="3:4" ht="15.75">
      <c r="C75" s="51"/>
      <c r="D75" s="51"/>
    </row>
    <row r="76" spans="3:4" ht="15.75">
      <c r="C76" s="51"/>
      <c r="D76" s="51"/>
    </row>
    <row r="77" spans="3:4" ht="15.75">
      <c r="C77" s="51"/>
      <c r="D77" s="51"/>
    </row>
    <row r="78" spans="3:4" ht="15.75">
      <c r="C78" s="51"/>
      <c r="D78" s="51"/>
    </row>
    <row r="79" spans="3:4" ht="15.75">
      <c r="C79" s="51"/>
      <c r="D79" s="51"/>
    </row>
    <row r="80" spans="3:4" ht="15.75">
      <c r="C80" s="51"/>
      <c r="D80" s="51"/>
    </row>
    <row r="81" spans="3:4" ht="15.75">
      <c r="C81" s="51"/>
      <c r="D81" s="51"/>
    </row>
    <row r="82" spans="3:4" ht="15.75">
      <c r="C82" s="51"/>
      <c r="D82" s="51"/>
    </row>
    <row r="83" spans="3:4" ht="15.75">
      <c r="C83" s="51"/>
      <c r="D83" s="51"/>
    </row>
    <row r="84" spans="3:4" ht="15.75">
      <c r="C84" s="51"/>
      <c r="D84" s="51"/>
    </row>
    <row r="85" spans="3:4" ht="15.75">
      <c r="C85" s="51"/>
      <c r="D85" s="51"/>
    </row>
    <row r="86" spans="3:4" ht="15.75">
      <c r="C86" s="51"/>
      <c r="D86" s="51"/>
    </row>
    <row r="87" spans="3:4" ht="15.75">
      <c r="C87" s="51"/>
      <c r="D87" s="51"/>
    </row>
    <row r="88" spans="3:4" ht="15.75">
      <c r="C88" s="51"/>
      <c r="D88" s="51"/>
    </row>
    <row r="89" spans="3:4" ht="15.75">
      <c r="C89" s="51"/>
      <c r="D89" s="51"/>
    </row>
    <row r="90" spans="3:4" ht="15.75">
      <c r="C90" s="51"/>
      <c r="D90" s="51"/>
    </row>
    <row r="91" spans="3:4" ht="15.75">
      <c r="C91" s="51"/>
      <c r="D91" s="51"/>
    </row>
    <row r="92" spans="3:4" ht="15.75">
      <c r="C92" s="51"/>
      <c r="D92" s="51"/>
    </row>
    <row r="93" spans="3:4" ht="15.75">
      <c r="C93" s="51"/>
      <c r="D93" s="51"/>
    </row>
    <row r="94" spans="3:4" ht="15.75">
      <c r="C94" s="51"/>
      <c r="D94" s="51"/>
    </row>
    <row r="95" spans="3:4" ht="15.75">
      <c r="C95" s="51"/>
      <c r="D95" s="51"/>
    </row>
    <row r="96" spans="3:4" ht="15.75">
      <c r="C96" s="51"/>
      <c r="D96" s="51"/>
    </row>
    <row r="97" spans="3:4" ht="15.75">
      <c r="C97" s="51"/>
      <c r="D97" s="51"/>
    </row>
    <row r="98" spans="3:4" ht="15.75">
      <c r="C98" s="51"/>
      <c r="D98" s="51"/>
    </row>
    <row r="99" spans="3:4" ht="15.75">
      <c r="C99" s="51"/>
      <c r="D99" s="51"/>
    </row>
    <row r="100" spans="3:4" ht="15.75">
      <c r="C100" s="51"/>
      <c r="D100" s="51"/>
    </row>
    <row r="101" spans="3:4" ht="15.75">
      <c r="C101" s="51"/>
      <c r="D101" s="51"/>
    </row>
    <row r="102" spans="3:4" ht="15.75">
      <c r="C102" s="51"/>
      <c r="D102" s="51"/>
    </row>
    <row r="103" spans="3:4" ht="15.75">
      <c r="C103" s="51"/>
      <c r="D103" s="51"/>
    </row>
    <row r="104" spans="3:4" ht="15.75">
      <c r="C104" s="51"/>
      <c r="D104" s="51"/>
    </row>
    <row r="105" spans="3:4" ht="15.75">
      <c r="C105" s="51"/>
      <c r="D105" s="51"/>
    </row>
    <row r="106" spans="3:4" ht="15.75">
      <c r="C106" s="51"/>
      <c r="D106" s="51"/>
    </row>
    <row r="107" spans="3:4" ht="15.75">
      <c r="C107" s="51"/>
      <c r="D107" s="51"/>
    </row>
    <row r="108" spans="3:4" ht="15.75">
      <c r="C108" s="51"/>
      <c r="D108" s="51"/>
    </row>
    <row r="109" spans="3:4" ht="15.75">
      <c r="C109" s="51"/>
      <c r="D109" s="51"/>
    </row>
    <row r="110" spans="3:4" ht="15.75">
      <c r="C110" s="51"/>
      <c r="D110" s="51"/>
    </row>
    <row r="111" spans="3:4" ht="15.75">
      <c r="C111" s="51"/>
      <c r="D111" s="51"/>
    </row>
    <row r="112" spans="3:4" ht="15.75">
      <c r="C112" s="51"/>
      <c r="D112" s="51"/>
    </row>
    <row r="113" spans="3:4" ht="15.75">
      <c r="C113" s="51"/>
      <c r="D113" s="51"/>
    </row>
    <row r="114" spans="3:4" ht="15.75">
      <c r="C114" s="51"/>
      <c r="D114" s="51"/>
    </row>
    <row r="115" spans="3:4" ht="15.75">
      <c r="C115" s="51"/>
      <c r="D115" s="51"/>
    </row>
    <row r="116" spans="3:4" ht="15.75">
      <c r="C116" s="51"/>
      <c r="D116" s="51"/>
    </row>
    <row r="117" spans="3:4" ht="15.75">
      <c r="C117" s="51"/>
      <c r="D117" s="51"/>
    </row>
    <row r="118" spans="3:4" ht="15.75">
      <c r="C118" s="51"/>
      <c r="D118" s="51"/>
    </row>
    <row r="119" spans="3:4" ht="15.75">
      <c r="C119" s="51"/>
      <c r="D119" s="51"/>
    </row>
    <row r="120" spans="3:4" ht="15.75">
      <c r="C120" s="51"/>
      <c r="D120" s="51"/>
    </row>
    <row r="121" spans="3:4" ht="15.75">
      <c r="C121" s="51"/>
      <c r="D121" s="51"/>
    </row>
    <row r="122" spans="3:4" ht="15.75">
      <c r="C122" s="51"/>
      <c r="D122" s="51"/>
    </row>
    <row r="123" spans="3:4" ht="15.75">
      <c r="C123" s="51"/>
      <c r="D123" s="51"/>
    </row>
    <row r="124" spans="3:4" ht="15.75">
      <c r="C124" s="51"/>
      <c r="D124" s="51"/>
    </row>
    <row r="125" spans="3:4" ht="15.75">
      <c r="C125" s="51"/>
      <c r="D125" s="51"/>
    </row>
    <row r="126" spans="3:4" ht="15.75">
      <c r="C126" s="51"/>
      <c r="D126" s="51"/>
    </row>
    <row r="127" spans="3:4" ht="15.75">
      <c r="C127" s="51"/>
      <c r="D127" s="51"/>
    </row>
    <row r="128" spans="3:4" ht="15.75">
      <c r="C128" s="51"/>
      <c r="D128" s="51"/>
    </row>
    <row r="129" spans="3:4" ht="15.75">
      <c r="C129" s="51"/>
      <c r="D129" s="51"/>
    </row>
    <row r="130" spans="3:4" ht="15.75">
      <c r="C130" s="51"/>
      <c r="D130" s="51"/>
    </row>
    <row r="131" spans="3:4" ht="15.75">
      <c r="C131" s="51"/>
      <c r="D131" s="51"/>
    </row>
    <row r="132" spans="3:4" ht="15.75">
      <c r="C132" s="51"/>
      <c r="D132" s="51"/>
    </row>
    <row r="133" spans="3:4" ht="15.75">
      <c r="C133" s="51"/>
      <c r="D133" s="51"/>
    </row>
    <row r="134" spans="3:4" ht="15.75">
      <c r="C134" s="51"/>
      <c r="D134" s="51"/>
    </row>
    <row r="135" spans="3:4" ht="15.75">
      <c r="C135" s="51"/>
      <c r="D135" s="51"/>
    </row>
    <row r="136" spans="3:4" ht="15.75">
      <c r="C136" s="51"/>
      <c r="D136" s="51"/>
    </row>
    <row r="137" spans="3:4" ht="15.75">
      <c r="C137" s="51"/>
      <c r="D137" s="51"/>
    </row>
    <row r="138" spans="3:4" ht="15.75">
      <c r="C138" s="51"/>
      <c r="D138" s="51"/>
    </row>
    <row r="139" spans="3:4" ht="15.75">
      <c r="C139" s="51"/>
      <c r="D139" s="51"/>
    </row>
    <row r="140" spans="3:4" ht="15.75">
      <c r="C140" s="51"/>
      <c r="D140" s="51"/>
    </row>
    <row r="141" spans="3:4" ht="15.75">
      <c r="C141" s="51"/>
      <c r="D141" s="51"/>
    </row>
    <row r="142" spans="3:4" ht="15.75">
      <c r="C142" s="51"/>
      <c r="D142" s="51"/>
    </row>
    <row r="143" spans="3:4" ht="15.75">
      <c r="C143" s="51"/>
      <c r="D143" s="51"/>
    </row>
    <row r="144" spans="3:4" ht="15.75">
      <c r="C144" s="51"/>
      <c r="D144" s="51"/>
    </row>
    <row r="145" spans="3:4" ht="15.75">
      <c r="C145" s="51"/>
      <c r="D145" s="51"/>
    </row>
    <row r="146" spans="3:4" ht="15.75">
      <c r="C146" s="51"/>
      <c r="D146" s="51"/>
    </row>
    <row r="147" spans="3:4" ht="15.75">
      <c r="C147" s="51"/>
      <c r="D147" s="51"/>
    </row>
    <row r="148" spans="3:4" ht="15.75">
      <c r="C148" s="51"/>
      <c r="D148" s="51"/>
    </row>
    <row r="149" spans="3:4" ht="15.75">
      <c r="C149" s="51"/>
      <c r="D149" s="51"/>
    </row>
    <row r="150" spans="3:4" ht="15.75">
      <c r="C150" s="51"/>
      <c r="D150" s="51"/>
    </row>
    <row r="151" spans="3:4" ht="15.75">
      <c r="C151" s="51"/>
      <c r="D151" s="51"/>
    </row>
    <row r="152" spans="3:4" ht="15.75">
      <c r="C152" s="51"/>
      <c r="D152" s="51"/>
    </row>
    <row r="153" spans="3:4" ht="15.75">
      <c r="C153" s="51"/>
      <c r="D153" s="51"/>
    </row>
    <row r="154" spans="3:4" ht="15.75">
      <c r="C154" s="51"/>
      <c r="D154" s="51"/>
    </row>
    <row r="155" spans="3:4" ht="15.75">
      <c r="C155" s="51"/>
      <c r="D155" s="51"/>
    </row>
    <row r="156" spans="3:4" ht="15.75">
      <c r="C156" s="51"/>
      <c r="D156" s="51"/>
    </row>
    <row r="157" spans="3:4" ht="15.75">
      <c r="C157" s="51"/>
      <c r="D157" s="51"/>
    </row>
    <row r="158" spans="3:4" ht="15.75">
      <c r="C158" s="51"/>
      <c r="D158" s="51"/>
    </row>
    <row r="159" spans="3:4" ht="15.75">
      <c r="C159" s="51"/>
      <c r="D159" s="51"/>
    </row>
    <row r="160" spans="3:4" ht="15.75">
      <c r="C160" s="51"/>
      <c r="D160" s="51"/>
    </row>
    <row r="161" spans="3:4" ht="15.75">
      <c r="C161" s="51"/>
      <c r="D161" s="51"/>
    </row>
    <row r="162" spans="3:4" ht="15.75">
      <c r="C162" s="51"/>
      <c r="D162" s="51"/>
    </row>
    <row r="163" spans="3:4" ht="15.75">
      <c r="C163" s="51"/>
      <c r="D163" s="51"/>
    </row>
    <row r="164" spans="3:4" ht="15.75">
      <c r="C164" s="51"/>
      <c r="D164" s="51"/>
    </row>
    <row r="165" spans="3:4" ht="15.75">
      <c r="C165" s="51"/>
      <c r="D165" s="51"/>
    </row>
    <row r="166" spans="3:4" ht="15.75">
      <c r="C166" s="51"/>
      <c r="D166" s="51"/>
    </row>
    <row r="167" spans="3:4" ht="15.75">
      <c r="C167" s="51"/>
      <c r="D167" s="51"/>
    </row>
    <row r="168" spans="3:4" ht="15.75">
      <c r="C168" s="51"/>
      <c r="D168" s="51"/>
    </row>
    <row r="169" spans="3:4" ht="15.75">
      <c r="C169" s="51"/>
      <c r="D169" s="51"/>
    </row>
    <row r="170" spans="3:4" ht="15.75">
      <c r="C170" s="51"/>
      <c r="D170" s="51"/>
    </row>
    <row r="171" spans="3:4" ht="15.75">
      <c r="C171" s="51"/>
      <c r="D171" s="51"/>
    </row>
    <row r="172" spans="3:4" ht="15.75">
      <c r="C172" s="51"/>
      <c r="D172" s="51"/>
    </row>
    <row r="173" spans="3:4" ht="15.75">
      <c r="C173" s="51"/>
      <c r="D173" s="51"/>
    </row>
    <row r="174" spans="3:4" ht="15.75">
      <c r="C174" s="51"/>
      <c r="D174" s="51"/>
    </row>
    <row r="175" spans="3:4" ht="15.75">
      <c r="C175" s="51"/>
      <c r="D175" s="51"/>
    </row>
    <row r="176" spans="3:4" ht="15.75">
      <c r="C176" s="51"/>
      <c r="D176" s="51"/>
    </row>
    <row r="177" spans="3:4" ht="15.75">
      <c r="C177" s="51"/>
      <c r="D177" s="51"/>
    </row>
    <row r="178" spans="3:4" ht="15.75">
      <c r="C178" s="51"/>
      <c r="D178" s="51"/>
    </row>
    <row r="179" spans="3:4" ht="15.75">
      <c r="C179" s="51"/>
      <c r="D179" s="51"/>
    </row>
    <row r="180" spans="3:4" ht="15.75">
      <c r="C180" s="51"/>
      <c r="D180" s="51"/>
    </row>
    <row r="181" spans="3:4" ht="15.75">
      <c r="C181" s="51"/>
      <c r="D181" s="51"/>
    </row>
    <row r="182" spans="3:4" ht="15.75">
      <c r="C182" s="51"/>
      <c r="D182" s="51"/>
    </row>
    <row r="183" spans="3:4" ht="15.75">
      <c r="C183" s="51"/>
      <c r="D183" s="51"/>
    </row>
    <row r="184" spans="3:4" ht="15.75">
      <c r="C184" s="51"/>
      <c r="D184" s="51"/>
    </row>
    <row r="185" spans="3:4" ht="15.75">
      <c r="C185" s="51"/>
      <c r="D185" s="51"/>
    </row>
    <row r="186" spans="3:4" ht="15.75">
      <c r="C186" s="51"/>
      <c r="D186" s="51"/>
    </row>
    <row r="187" spans="3:4" ht="15.75">
      <c r="C187" s="51"/>
      <c r="D187" s="51"/>
    </row>
    <row r="188" spans="3:4" ht="15.75">
      <c r="C188" s="51"/>
      <c r="D188" s="51"/>
    </row>
    <row r="189" spans="3:4" ht="15.75">
      <c r="C189" s="51"/>
      <c r="D189" s="51"/>
    </row>
    <row r="190" spans="3:4" ht="15.75">
      <c r="C190" s="51"/>
      <c r="D190" s="51"/>
    </row>
    <row r="191" spans="3:4" ht="15.75">
      <c r="C191" s="51"/>
      <c r="D191" s="51"/>
    </row>
    <row r="192" spans="3:4" ht="15.75">
      <c r="C192" s="51"/>
      <c r="D192" s="51"/>
    </row>
    <row r="193" spans="3:4" ht="15.75">
      <c r="C193" s="51"/>
      <c r="D193" s="51"/>
    </row>
    <row r="194" spans="3:4" ht="15.75">
      <c r="C194" s="51"/>
      <c r="D194" s="51"/>
    </row>
    <row r="195" spans="3:4" ht="15.75">
      <c r="C195" s="51"/>
      <c r="D195" s="51"/>
    </row>
    <row r="196" spans="3:4" ht="15.75">
      <c r="C196" s="51"/>
      <c r="D196" s="51"/>
    </row>
    <row r="197" spans="3:4" ht="15.75">
      <c r="C197" s="51"/>
      <c r="D197" s="51"/>
    </row>
    <row r="198" spans="3:4" ht="15.75">
      <c r="C198" s="51"/>
      <c r="D198" s="51"/>
    </row>
    <row r="199" spans="3:4" ht="15.75">
      <c r="C199" s="51"/>
      <c r="D199" s="51"/>
    </row>
    <row r="200" spans="3:4" ht="15.75">
      <c r="C200" s="51"/>
      <c r="D200" s="51"/>
    </row>
    <row r="201" spans="3:4" ht="15.75">
      <c r="C201" s="51"/>
      <c r="D201" s="51"/>
    </row>
    <row r="202" spans="3:4" ht="15.75">
      <c r="C202" s="51"/>
      <c r="D202" s="51"/>
    </row>
    <row r="203" spans="3:4" ht="15.75">
      <c r="C203" s="51"/>
      <c r="D203" s="51"/>
    </row>
    <row r="204" spans="3:4" ht="15.75">
      <c r="C204" s="51"/>
      <c r="D204" s="51"/>
    </row>
    <row r="205" spans="3:4" ht="15.75">
      <c r="C205" s="51"/>
      <c r="D205" s="51"/>
    </row>
    <row r="206" spans="3:4" ht="15.75">
      <c r="C206" s="51"/>
      <c r="D206" s="51"/>
    </row>
    <row r="207" spans="3:4" ht="15.75">
      <c r="C207" s="51"/>
      <c r="D207" s="51"/>
    </row>
    <row r="208" spans="3:4" ht="15.75">
      <c r="C208" s="51"/>
      <c r="D208" s="51"/>
    </row>
    <row r="209" spans="3:4" ht="15.75">
      <c r="C209" s="51"/>
      <c r="D209" s="51"/>
    </row>
    <row r="210" spans="3:4" ht="15.75">
      <c r="C210" s="51"/>
      <c r="D210" s="51"/>
    </row>
    <row r="211" spans="3:4" ht="15.75">
      <c r="C211" s="51"/>
      <c r="D211" s="51"/>
    </row>
    <row r="212" spans="3:4" ht="15.75">
      <c r="C212" s="51"/>
      <c r="D212" s="51"/>
    </row>
    <row r="213" spans="3:4" ht="15.75">
      <c r="C213" s="51"/>
      <c r="D213" s="51"/>
    </row>
    <row r="214" spans="3:4" ht="15.75">
      <c r="C214" s="51"/>
      <c r="D214" s="51"/>
    </row>
    <row r="215" spans="3:4" ht="15.75">
      <c r="C215" s="51"/>
      <c r="D215" s="51"/>
    </row>
    <row r="216" spans="3:4" ht="15.75">
      <c r="C216" s="51"/>
      <c r="D216" s="51"/>
    </row>
    <row r="217" spans="3:4" ht="15.75">
      <c r="C217" s="51"/>
      <c r="D217" s="51"/>
    </row>
    <row r="218" spans="3:4" ht="15.75">
      <c r="C218" s="51"/>
      <c r="D218" s="51"/>
    </row>
    <row r="219" spans="3:4" ht="15.75">
      <c r="C219" s="51"/>
      <c r="D219" s="51"/>
    </row>
    <row r="220" spans="3:4" ht="15.75">
      <c r="C220" s="51"/>
      <c r="D220" s="51"/>
    </row>
    <row r="221" spans="3:4" ht="15.75">
      <c r="C221" s="51"/>
      <c r="D221" s="51"/>
    </row>
    <row r="222" spans="3:4" ht="15.75">
      <c r="C222" s="51"/>
      <c r="D222" s="51"/>
    </row>
    <row r="223" spans="3:4" ht="15.75">
      <c r="C223" s="51"/>
      <c r="D223" s="51"/>
    </row>
    <row r="224" spans="3:4" ht="15.75">
      <c r="C224" s="51"/>
      <c r="D224" s="51"/>
    </row>
    <row r="225" spans="3:4" ht="15.75">
      <c r="C225" s="51"/>
      <c r="D225" s="51"/>
    </row>
    <row r="226" spans="3:4" ht="15.75">
      <c r="C226" s="51"/>
      <c r="D226" s="51"/>
    </row>
    <row r="227" spans="3:4" ht="15.75">
      <c r="C227" s="51"/>
      <c r="D227" s="51"/>
    </row>
    <row r="228" spans="3:4" ht="15.75">
      <c r="C228" s="51"/>
      <c r="D228" s="51"/>
    </row>
    <row r="229" spans="3:4" ht="15.75">
      <c r="C229" s="51"/>
      <c r="D229" s="51"/>
    </row>
    <row r="230" spans="3:4" ht="15.75">
      <c r="C230" s="51"/>
      <c r="D230" s="51"/>
    </row>
    <row r="231" spans="3:4" ht="15.75">
      <c r="C231" s="51"/>
      <c r="D231" s="51"/>
    </row>
    <row r="232" spans="3:4" ht="15.75">
      <c r="C232" s="51"/>
      <c r="D232" s="51"/>
    </row>
    <row r="233" spans="3:4" ht="15.75">
      <c r="C233" s="51"/>
      <c r="D233" s="51"/>
    </row>
    <row r="234" spans="3:4" ht="15.75">
      <c r="C234" s="51"/>
      <c r="D234" s="51"/>
    </row>
    <row r="235" spans="3:4" ht="15.75">
      <c r="C235" s="51"/>
      <c r="D235" s="51"/>
    </row>
    <row r="236" spans="3:4" ht="15.75">
      <c r="C236" s="51"/>
      <c r="D236" s="51"/>
    </row>
    <row r="237" spans="3:4" ht="15.75">
      <c r="C237" s="51"/>
      <c r="D237" s="51"/>
    </row>
    <row r="238" spans="3:4" ht="15.75">
      <c r="C238" s="51"/>
      <c r="D238" s="51"/>
    </row>
    <row r="239" spans="3:4" ht="15.75">
      <c r="C239" s="51"/>
      <c r="D239" s="51"/>
    </row>
    <row r="240" spans="3:4" ht="15.75">
      <c r="C240" s="51"/>
      <c r="D240" s="51"/>
    </row>
    <row r="241" spans="3:4" ht="15.75">
      <c r="C241" s="51"/>
      <c r="D241" s="51"/>
    </row>
    <row r="242" spans="3:4" ht="15.75">
      <c r="C242" s="51"/>
      <c r="D242" s="51"/>
    </row>
    <row r="243" spans="3:4" ht="15.75">
      <c r="C243" s="51"/>
      <c r="D243" s="51"/>
    </row>
    <row r="244" spans="3:4" ht="15.75">
      <c r="C244" s="51"/>
      <c r="D244" s="51"/>
    </row>
    <row r="245" spans="3:4" ht="15.75">
      <c r="C245" s="51"/>
      <c r="D245" s="51"/>
    </row>
    <row r="246" spans="3:4" ht="15.75">
      <c r="C246" s="51"/>
      <c r="D246" s="51"/>
    </row>
    <row r="247" spans="3:4" ht="15.75">
      <c r="C247" s="51"/>
      <c r="D247" s="51"/>
    </row>
    <row r="248" spans="3:4" ht="15.75">
      <c r="C248" s="51"/>
      <c r="D248" s="51"/>
    </row>
    <row r="249" spans="3:4" ht="15.75">
      <c r="C249" s="51"/>
      <c r="D249" s="51"/>
    </row>
    <row r="250" spans="3:4" ht="15.75">
      <c r="C250" s="51"/>
      <c r="D250" s="51"/>
    </row>
    <row r="251" spans="3:4" ht="15.75">
      <c r="C251" s="51"/>
      <c r="D251" s="51"/>
    </row>
    <row r="252" spans="3:4" ht="15.75">
      <c r="C252" s="51"/>
      <c r="D252" s="51"/>
    </row>
    <row r="253" spans="3:4" ht="15.75">
      <c r="C253" s="51"/>
      <c r="D253" s="51"/>
    </row>
    <row r="254" spans="3:4" ht="15.75">
      <c r="C254" s="51"/>
      <c r="D254" s="51"/>
    </row>
    <row r="255" spans="3:4" ht="15.75">
      <c r="C255" s="51"/>
      <c r="D255" s="51"/>
    </row>
    <row r="256" spans="3:4" ht="15.75">
      <c r="C256" s="51"/>
      <c r="D256" s="51"/>
    </row>
    <row r="257" spans="3:4" ht="15.75">
      <c r="C257" s="51"/>
      <c r="D257" s="51"/>
    </row>
    <row r="258" spans="3:4" ht="15.75">
      <c r="C258" s="51"/>
      <c r="D258" s="51"/>
    </row>
    <row r="259" spans="3:4" ht="15.75">
      <c r="C259" s="51"/>
      <c r="D259" s="51"/>
    </row>
    <row r="260" spans="3:4" ht="15.75">
      <c r="C260" s="51"/>
      <c r="D260" s="51"/>
    </row>
    <row r="261" spans="3:4" ht="15.75">
      <c r="C261" s="51"/>
      <c r="D261" s="51"/>
    </row>
    <row r="262" spans="3:4" ht="15.75">
      <c r="C262" s="51"/>
      <c r="D262" s="51"/>
    </row>
    <row r="263" spans="3:4" ht="15.75">
      <c r="C263" s="51"/>
      <c r="D263" s="51"/>
    </row>
    <row r="264" spans="3:4" ht="15.75">
      <c r="C264" s="51"/>
      <c r="D264" s="51"/>
    </row>
    <row r="265" spans="3:4" ht="15.75">
      <c r="C265" s="51"/>
      <c r="D265" s="51"/>
    </row>
    <row r="266" spans="3:4" ht="15.75">
      <c r="C266" s="51"/>
      <c r="D266" s="51"/>
    </row>
    <row r="267" spans="3:4" ht="15.75">
      <c r="C267" s="51"/>
      <c r="D267" s="51"/>
    </row>
    <row r="268" spans="3:4" ht="15.75">
      <c r="C268" s="51"/>
      <c r="D268" s="51"/>
    </row>
    <row r="269" spans="3:4" ht="15.75">
      <c r="C269" s="51"/>
      <c r="D269" s="51"/>
    </row>
    <row r="270" spans="3:4" ht="15.75">
      <c r="C270" s="51"/>
      <c r="D270" s="51"/>
    </row>
    <row r="271" spans="3:4" ht="15.75">
      <c r="C271" s="51"/>
      <c r="D271" s="51"/>
    </row>
    <row r="272" spans="3:4" ht="15.75">
      <c r="C272" s="51"/>
      <c r="D272" s="51"/>
    </row>
    <row r="273" spans="3:4" ht="15.75">
      <c r="C273" s="51"/>
      <c r="D273" s="51"/>
    </row>
    <row r="274" spans="3:4" ht="15.75">
      <c r="C274" s="51"/>
      <c r="D274" s="51"/>
    </row>
    <row r="275" spans="3:4" ht="15.75">
      <c r="C275" s="51"/>
      <c r="D275" s="51"/>
    </row>
    <row r="276" spans="3:4" ht="15.75">
      <c r="C276" s="51"/>
      <c r="D276" s="51"/>
    </row>
    <row r="277" spans="3:4" ht="15.75">
      <c r="C277" s="51"/>
      <c r="D277" s="51"/>
    </row>
    <row r="278" spans="3:4" ht="15.75">
      <c r="C278" s="51"/>
      <c r="D278" s="51"/>
    </row>
    <row r="279" spans="3:4" ht="15.75">
      <c r="C279" s="51"/>
      <c r="D279" s="51"/>
    </row>
    <row r="280" spans="3:4" ht="15.75">
      <c r="C280" s="51"/>
      <c r="D280" s="51"/>
    </row>
    <row r="281" spans="3:4" ht="15.75">
      <c r="C281" s="51"/>
      <c r="D281" s="51"/>
    </row>
    <row r="282" spans="3:4" ht="15.75">
      <c r="C282" s="51"/>
      <c r="D282" s="51"/>
    </row>
    <row r="283" spans="3:4" ht="15.75">
      <c r="C283" s="51"/>
      <c r="D283" s="51"/>
    </row>
    <row r="284" spans="3:4" ht="15.75">
      <c r="C284" s="51"/>
      <c r="D284" s="51"/>
    </row>
    <row r="285" spans="3:4" ht="15.75">
      <c r="C285" s="51"/>
      <c r="D285" s="51"/>
    </row>
    <row r="286" spans="3:4" ht="15.75">
      <c r="C286" s="51"/>
      <c r="D286" s="51"/>
    </row>
    <row r="287" spans="3:4" ht="15.75">
      <c r="C287" s="51"/>
      <c r="D287" s="51"/>
    </row>
    <row r="288" spans="3:4" ht="15.75">
      <c r="C288" s="51"/>
      <c r="D288" s="51"/>
    </row>
    <row r="289" spans="3:4" ht="15.75">
      <c r="C289" s="51"/>
      <c r="D289" s="51"/>
    </row>
    <row r="290" spans="3:4" ht="15.75">
      <c r="C290" s="51"/>
      <c r="D290" s="51"/>
    </row>
    <row r="291" spans="3:4" ht="15.75">
      <c r="C291" s="51"/>
      <c r="D291" s="51"/>
    </row>
    <row r="292" spans="3:4" ht="15.75">
      <c r="C292" s="51"/>
      <c r="D292" s="51"/>
    </row>
    <row r="293" spans="3:4" ht="15.75">
      <c r="C293" s="51"/>
      <c r="D293" s="51"/>
    </row>
    <row r="294" spans="3:4" ht="15.75">
      <c r="C294" s="51"/>
      <c r="D294" s="51"/>
    </row>
    <row r="295" spans="3:4" ht="15.75">
      <c r="C295" s="51"/>
      <c r="D295" s="51"/>
    </row>
    <row r="296" spans="3:4" ht="15.75">
      <c r="C296" s="51"/>
      <c r="D296" s="51"/>
    </row>
    <row r="297" spans="3:4" ht="15.75">
      <c r="C297" s="51"/>
      <c r="D297" s="51"/>
    </row>
    <row r="298" spans="3:4" ht="15.75">
      <c r="C298" s="51"/>
      <c r="D298" s="51"/>
    </row>
    <row r="299" spans="3:4" ht="15.75">
      <c r="C299" s="51"/>
      <c r="D299" s="51"/>
    </row>
    <row r="300" spans="3:4" ht="15.75">
      <c r="C300" s="51"/>
      <c r="D300" s="51"/>
    </row>
    <row r="301" spans="3:4" ht="15.75">
      <c r="C301" s="51"/>
      <c r="D301" s="51"/>
    </row>
    <row r="302" spans="3:4" ht="15.75">
      <c r="C302" s="51"/>
      <c r="D302" s="51"/>
    </row>
    <row r="303" spans="3:4" ht="15.75">
      <c r="C303" s="51"/>
      <c r="D303" s="51"/>
    </row>
    <row r="304" spans="3:4" ht="15.75">
      <c r="C304" s="51"/>
      <c r="D304" s="51"/>
    </row>
    <row r="305" spans="3:4" ht="15.75">
      <c r="C305" s="51"/>
      <c r="D305" s="51"/>
    </row>
    <row r="306" spans="3:4" ht="15.75">
      <c r="C306" s="51"/>
      <c r="D306" s="51"/>
    </row>
    <row r="307" spans="3:4" ht="15.75">
      <c r="C307" s="51"/>
      <c r="D307" s="51"/>
    </row>
    <row r="308" spans="3:4" ht="15.75">
      <c r="C308" s="51"/>
      <c r="D308" s="51"/>
    </row>
    <row r="309" spans="3:4" ht="15.75">
      <c r="C309" s="51"/>
      <c r="D309" s="51"/>
    </row>
    <row r="310" spans="3:4" ht="15.75">
      <c r="C310" s="51"/>
      <c r="D310" s="51"/>
    </row>
    <row r="311" spans="3:4" ht="15.75">
      <c r="C311" s="51"/>
      <c r="D311" s="51"/>
    </row>
    <row r="312" spans="3:4" ht="15.75">
      <c r="C312" s="51"/>
      <c r="D312" s="51"/>
    </row>
    <row r="313" spans="3:4" ht="15.75">
      <c r="C313" s="51"/>
      <c r="D313" s="51"/>
    </row>
    <row r="314" spans="3:4" ht="15.75">
      <c r="C314" s="51"/>
      <c r="D314" s="51"/>
    </row>
    <row r="315" spans="3:4" ht="15.75">
      <c r="C315" s="51"/>
      <c r="D315" s="51"/>
    </row>
    <row r="316" spans="3:4" ht="15.75">
      <c r="C316" s="51"/>
      <c r="D316" s="51"/>
    </row>
    <row r="317" spans="3:4" ht="15.75">
      <c r="C317" s="51"/>
      <c r="D317" s="51"/>
    </row>
    <row r="318" spans="3:4" ht="15.75">
      <c r="C318" s="51"/>
      <c r="D318" s="51"/>
    </row>
    <row r="319" spans="3:4" ht="15.75">
      <c r="C319" s="51"/>
      <c r="D319" s="51"/>
    </row>
    <row r="320" spans="3:4" ht="15.75">
      <c r="C320" s="51"/>
      <c r="D320" s="51"/>
    </row>
    <row r="321" spans="3:4" ht="15.75">
      <c r="C321" s="51"/>
      <c r="D321" s="51"/>
    </row>
    <row r="322" spans="3:4" ht="15.75">
      <c r="C322" s="51"/>
      <c r="D322" s="51"/>
    </row>
    <row r="323" spans="3:4" ht="15.75">
      <c r="C323" s="51"/>
      <c r="D323" s="51"/>
    </row>
    <row r="324" spans="3:4" ht="15.75">
      <c r="C324" s="51"/>
      <c r="D324" s="51"/>
    </row>
    <row r="325" spans="3:4" ht="15.75">
      <c r="C325" s="51"/>
      <c r="D325" s="51"/>
    </row>
    <row r="326" spans="3:4" ht="15.75">
      <c r="C326" s="51"/>
      <c r="D326" s="51"/>
    </row>
    <row r="327" spans="3:4" ht="15.75">
      <c r="C327" s="51"/>
      <c r="D327" s="51"/>
    </row>
    <row r="328" spans="3:4" ht="15.75">
      <c r="C328" s="51"/>
      <c r="D328" s="51"/>
    </row>
    <row r="329" spans="3:4" ht="15.75">
      <c r="C329" s="51"/>
      <c r="D329" s="51"/>
    </row>
    <row r="330" spans="3:4" ht="15.75">
      <c r="C330" s="51"/>
      <c r="D330" s="51"/>
    </row>
    <row r="331" spans="3:4" ht="15.75">
      <c r="C331" s="51"/>
      <c r="D331" s="51"/>
    </row>
    <row r="332" spans="3:4" ht="15.75">
      <c r="C332" s="51"/>
      <c r="D332" s="51"/>
    </row>
    <row r="333" spans="3:4" ht="15.75">
      <c r="C333" s="51"/>
      <c r="D333" s="51"/>
    </row>
    <row r="334" spans="3:4" ht="15.75">
      <c r="C334" s="51"/>
      <c r="D334" s="51"/>
    </row>
    <row r="335" spans="3:4" ht="15.75">
      <c r="C335" s="51"/>
      <c r="D335" s="51"/>
    </row>
    <row r="336" spans="3:4" ht="15.75">
      <c r="C336" s="51"/>
      <c r="D336" s="51"/>
    </row>
    <row r="337" spans="3:4" ht="15.75">
      <c r="C337" s="51"/>
      <c r="D337" s="51"/>
    </row>
    <row r="338" spans="3:4" ht="15.75">
      <c r="C338" s="51"/>
      <c r="D338" s="51"/>
    </row>
    <row r="339" spans="3:4" ht="15.75">
      <c r="C339" s="51"/>
      <c r="D339" s="51"/>
    </row>
    <row r="340" spans="3:4" ht="15.75">
      <c r="C340" s="51"/>
      <c r="D340" s="51"/>
    </row>
    <row r="341" spans="3:4" ht="15.75">
      <c r="C341" s="51"/>
      <c r="D341" s="51"/>
    </row>
    <row r="342" spans="3:4" ht="15.75">
      <c r="C342" s="51"/>
      <c r="D342" s="51"/>
    </row>
    <row r="343" spans="3:4" ht="15.75">
      <c r="C343" s="51"/>
      <c r="D343" s="51"/>
    </row>
    <row r="344" spans="3:4" ht="15.75">
      <c r="C344" s="51"/>
      <c r="D344" s="51"/>
    </row>
    <row r="345" spans="3:4" ht="15.75">
      <c r="C345" s="51"/>
      <c r="D345" s="51"/>
    </row>
    <row r="346" spans="3:4" ht="15.75">
      <c r="C346" s="51"/>
      <c r="D346" s="51"/>
    </row>
    <row r="347" spans="3:4" ht="15.75">
      <c r="C347" s="51"/>
      <c r="D347" s="51"/>
    </row>
    <row r="348" spans="3:4" ht="15.75">
      <c r="C348" s="51"/>
      <c r="D348" s="51"/>
    </row>
    <row r="349" spans="3:4" ht="15.75">
      <c r="C349" s="51"/>
      <c r="D349" s="51"/>
    </row>
    <row r="350" spans="3:4" ht="15.75">
      <c r="C350" s="51"/>
      <c r="D350" s="51"/>
    </row>
    <row r="351" spans="3:4" ht="15.75">
      <c r="C351" s="51"/>
      <c r="D351" s="51"/>
    </row>
    <row r="352" spans="3:4" ht="15.75">
      <c r="C352" s="51"/>
      <c r="D352" s="51"/>
    </row>
    <row r="353" spans="3:4" ht="15.75">
      <c r="C353" s="51"/>
      <c r="D353" s="51"/>
    </row>
    <row r="354" spans="3:4" ht="15.75">
      <c r="C354" s="51"/>
      <c r="D354" s="51"/>
    </row>
    <row r="355" spans="3:4" ht="15.75">
      <c r="C355" s="51"/>
      <c r="D355" s="51"/>
    </row>
    <row r="356" spans="3:4" ht="15.75">
      <c r="C356" s="51"/>
      <c r="D356" s="51"/>
    </row>
    <row r="357" spans="3:4" ht="15.75">
      <c r="C357" s="51"/>
      <c r="D357" s="51"/>
    </row>
    <row r="358" spans="3:4" ht="15.75">
      <c r="C358" s="51"/>
      <c r="D358" s="51"/>
    </row>
    <row r="359" spans="3:4" ht="15.75">
      <c r="C359" s="51"/>
      <c r="D359" s="51"/>
    </row>
    <row r="360" spans="3:4" ht="15.75">
      <c r="C360" s="51"/>
      <c r="D360" s="51"/>
    </row>
    <row r="361" spans="3:4" ht="15.75">
      <c r="C361" s="51"/>
      <c r="D361" s="51"/>
    </row>
    <row r="362" spans="3:4" ht="15.75">
      <c r="C362" s="51"/>
      <c r="D362" s="51"/>
    </row>
    <row r="363" spans="3:4" ht="15.75">
      <c r="C363" s="51"/>
      <c r="D363" s="51"/>
    </row>
    <row r="364" spans="3:4" ht="15.75">
      <c r="C364" s="51"/>
      <c r="D364" s="51"/>
    </row>
    <row r="365" spans="3:4" ht="15.75">
      <c r="C365" s="51"/>
      <c r="D365" s="51"/>
    </row>
    <row r="366" spans="3:4" ht="15.75">
      <c r="C366" s="51"/>
      <c r="D366" s="51"/>
    </row>
    <row r="367" spans="3:4" ht="15.75">
      <c r="C367" s="51"/>
      <c r="D367" s="51"/>
    </row>
    <row r="368" spans="3:4" ht="15.75">
      <c r="C368" s="51"/>
      <c r="D368" s="51"/>
    </row>
    <row r="369" spans="3:4" ht="15.75">
      <c r="C369" s="51"/>
      <c r="D369" s="51"/>
    </row>
    <row r="370" spans="3:4" ht="15.75">
      <c r="C370" s="51"/>
      <c r="D370" s="51"/>
    </row>
    <row r="371" spans="3:4" ht="15.75">
      <c r="C371" s="51"/>
      <c r="D371" s="51"/>
    </row>
    <row r="372" spans="3:4" ht="15.75">
      <c r="C372" s="51"/>
      <c r="D372" s="51"/>
    </row>
    <row r="373" spans="3:4" ht="15.75">
      <c r="C373" s="51"/>
      <c r="D373" s="51"/>
    </row>
    <row r="374" spans="3:4" ht="15.75">
      <c r="C374" s="51"/>
      <c r="D374" s="51"/>
    </row>
    <row r="375" spans="3:4" ht="15.75">
      <c r="C375" s="51"/>
      <c r="D375" s="51"/>
    </row>
    <row r="376" spans="3:4" ht="15.75">
      <c r="C376" s="51"/>
      <c r="D376" s="51"/>
    </row>
    <row r="377" spans="3:4" ht="15.75">
      <c r="C377" s="51"/>
      <c r="D377" s="51"/>
    </row>
    <row r="378" spans="3:4" ht="15.75">
      <c r="C378" s="51"/>
      <c r="D378" s="51"/>
    </row>
    <row r="379" spans="3:4" ht="15.75">
      <c r="C379" s="51"/>
      <c r="D379" s="51"/>
    </row>
    <row r="380" spans="3:4" ht="15.75">
      <c r="C380" s="51"/>
      <c r="D380" s="51"/>
    </row>
    <row r="381" spans="3:4" ht="15.75">
      <c r="C381" s="51"/>
      <c r="D381" s="51"/>
    </row>
    <row r="382" spans="3:4" ht="15.75">
      <c r="C382" s="51"/>
      <c r="D382" s="51"/>
    </row>
    <row r="383" spans="3:4" ht="15.75">
      <c r="C383" s="51"/>
      <c r="D383" s="51"/>
    </row>
    <row r="384" spans="3:4" ht="15.75">
      <c r="C384" s="51"/>
      <c r="D384" s="51"/>
    </row>
    <row r="385" spans="3:4" ht="15.75">
      <c r="C385" s="51"/>
      <c r="D385" s="51"/>
    </row>
    <row r="386" spans="3:4" ht="15.75">
      <c r="C386" s="51"/>
      <c r="D386" s="51"/>
    </row>
    <row r="387" spans="3:4" ht="15.75">
      <c r="C387" s="51"/>
      <c r="D387" s="51"/>
    </row>
    <row r="388" spans="3:4" ht="15.75">
      <c r="C388" s="51"/>
      <c r="D388" s="51"/>
    </row>
    <row r="389" spans="3:4" ht="15.75">
      <c r="C389" s="51"/>
      <c r="D389" s="51"/>
    </row>
    <row r="390" spans="3:4" ht="15.75">
      <c r="C390" s="51"/>
      <c r="D390" s="51"/>
    </row>
    <row r="391" spans="3:4" ht="15.75">
      <c r="C391" s="51"/>
      <c r="D391" s="51"/>
    </row>
    <row r="392" spans="3:4" ht="15.75">
      <c r="C392" s="51"/>
      <c r="D392" s="51"/>
    </row>
    <row r="393" spans="3:4" ht="15.75">
      <c r="C393" s="51"/>
      <c r="D393" s="51"/>
    </row>
    <row r="394" spans="3:4" ht="15.75">
      <c r="C394" s="51"/>
      <c r="D394" s="51"/>
    </row>
    <row r="395" spans="3:4" ht="15.75">
      <c r="C395" s="51"/>
      <c r="D395" s="51"/>
    </row>
    <row r="396" spans="3:4" ht="15.75">
      <c r="C396" s="51"/>
      <c r="D396" s="51"/>
    </row>
    <row r="397" spans="3:4" ht="15.75">
      <c r="C397" s="51"/>
      <c r="D397" s="51"/>
    </row>
    <row r="398" spans="3:4" ht="15.75">
      <c r="C398" s="51"/>
      <c r="D398" s="51"/>
    </row>
    <row r="399" spans="3:4" ht="15.75">
      <c r="C399" s="51"/>
      <c r="D399" s="51"/>
    </row>
    <row r="400" spans="3:4" ht="15.75">
      <c r="C400" s="51"/>
      <c r="D400" s="51"/>
    </row>
    <row r="401" spans="3:4" ht="15.75">
      <c r="C401" s="51"/>
      <c r="D401" s="51"/>
    </row>
    <row r="402" spans="3:4" ht="15.75">
      <c r="C402" s="51"/>
      <c r="D402" s="51"/>
    </row>
    <row r="403" spans="3:4" ht="15.75">
      <c r="C403" s="51"/>
      <c r="D403" s="51"/>
    </row>
    <row r="404" spans="3:4" ht="15.75">
      <c r="C404" s="51"/>
      <c r="D404" s="51"/>
    </row>
    <row r="405" spans="3:4" ht="15.75">
      <c r="C405" s="51"/>
      <c r="D405" s="51"/>
    </row>
    <row r="406" spans="3:4" ht="15.75">
      <c r="C406" s="51"/>
      <c r="D406" s="51"/>
    </row>
    <row r="407" spans="3:4" ht="15.75">
      <c r="C407" s="51"/>
      <c r="D407" s="51"/>
    </row>
    <row r="408" spans="3:4" ht="15.75">
      <c r="C408" s="51"/>
      <c r="D408" s="51"/>
    </row>
    <row r="409" spans="3:4" ht="15.75">
      <c r="C409" s="51"/>
      <c r="D409" s="51"/>
    </row>
    <row r="410" spans="3:4" ht="15.75">
      <c r="C410" s="51"/>
      <c r="D410" s="51"/>
    </row>
    <row r="411" spans="3:4" ht="15.75">
      <c r="C411" s="51"/>
      <c r="D411" s="51"/>
    </row>
    <row r="412" spans="3:4" ht="15.75">
      <c r="C412" s="51"/>
      <c r="D412" s="51"/>
    </row>
    <row r="413" spans="3:4" ht="15.75">
      <c r="C413" s="51"/>
      <c r="D413" s="51"/>
    </row>
    <row r="414" spans="3:4" ht="15.75">
      <c r="C414" s="51"/>
      <c r="D414" s="51"/>
    </row>
    <row r="415" spans="3:4" ht="15.75">
      <c r="C415" s="51"/>
      <c r="D415" s="51"/>
    </row>
    <row r="416" spans="3:4" ht="15.75">
      <c r="C416" s="51"/>
      <c r="D416" s="51"/>
    </row>
    <row r="417" spans="3:4" ht="15.75">
      <c r="C417" s="51"/>
      <c r="D417" s="51"/>
    </row>
    <row r="418" spans="3:4" ht="15.75">
      <c r="C418" s="51"/>
      <c r="D418" s="51"/>
    </row>
    <row r="419" spans="3:4" ht="15.75">
      <c r="C419" s="51"/>
      <c r="D419" s="51"/>
    </row>
    <row r="420" spans="3:4" ht="15.75">
      <c r="C420" s="51"/>
      <c r="D420" s="51"/>
    </row>
    <row r="421" spans="3:4" ht="15.75">
      <c r="C421" s="51"/>
      <c r="D421" s="51"/>
    </row>
    <row r="422" spans="3:4" ht="15.75">
      <c r="C422" s="51"/>
      <c r="D422" s="51"/>
    </row>
    <row r="423" spans="3:4" ht="15.75">
      <c r="C423" s="51"/>
      <c r="D423" s="51"/>
    </row>
  </sheetData>
  <mergeCells count="10">
    <mergeCell ref="A42:D42"/>
    <mergeCell ref="D38:D39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CE,Dőlt"6.sz. táblázat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zoomScale="85" zoomScaleNormal="85" workbookViewId="0" topLeftCell="A1">
      <pane xSplit="1" ySplit="7" topLeftCell="B26" activePane="bottomRight" state="frozen"/>
      <selection pane="topLeft" activeCell="H40" sqref="H40"/>
      <selection pane="topRight" activeCell="H40" sqref="H40"/>
      <selection pane="bottomLeft" activeCell="H40" sqref="H40"/>
      <selection pane="bottomRight" activeCell="H40" sqref="H40"/>
    </sheetView>
  </sheetViews>
  <sheetFormatPr defaultColWidth="9.33203125" defaultRowHeight="12.75"/>
  <cols>
    <col min="1" max="1" width="27.5" style="76" customWidth="1"/>
    <col min="2" max="10" width="12" style="76" customWidth="1"/>
    <col min="11" max="11" width="17.16015625" style="76" customWidth="1"/>
    <col min="12" max="14" width="11.16015625" style="76" customWidth="1"/>
    <col min="15" max="15" width="15.33203125" style="76" customWidth="1"/>
    <col min="16" max="16384" width="12" style="76" customWidth="1"/>
  </cols>
  <sheetData>
    <row r="1" spans="1:7" ht="15.75">
      <c r="A1" s="181" t="s">
        <v>59</v>
      </c>
      <c r="B1" s="181"/>
      <c r="C1" s="181"/>
      <c r="D1" s="181"/>
      <c r="E1" s="181"/>
      <c r="F1" s="181"/>
      <c r="G1" s="181"/>
    </row>
    <row r="2" spans="1:7" ht="15.75">
      <c r="A2" s="181" t="s">
        <v>72</v>
      </c>
      <c r="B2" s="181"/>
      <c r="C2" s="181"/>
      <c r="D2" s="181"/>
      <c r="E2" s="181"/>
      <c r="F2" s="181"/>
      <c r="G2" s="181"/>
    </row>
    <row r="3" spans="1:7" ht="21.75" customHeight="1">
      <c r="A3" s="182" t="s">
        <v>113</v>
      </c>
      <c r="B3" s="183"/>
      <c r="C3" s="183"/>
      <c r="D3" s="183"/>
      <c r="E3" s="183"/>
      <c r="F3" s="183"/>
      <c r="G3" s="183"/>
    </row>
    <row r="4" spans="1:7" ht="24" customHeight="1">
      <c r="A4" s="77"/>
      <c r="B4" s="170" t="s">
        <v>89</v>
      </c>
      <c r="C4" s="184" t="s">
        <v>60</v>
      </c>
      <c r="D4" s="185"/>
      <c r="E4" s="170" t="s">
        <v>61</v>
      </c>
      <c r="F4" s="170" t="s">
        <v>62</v>
      </c>
      <c r="G4" s="170" t="s">
        <v>63</v>
      </c>
    </row>
    <row r="5" spans="1:7" ht="24" customHeight="1">
      <c r="A5" s="80" t="s">
        <v>34</v>
      </c>
      <c r="B5" s="171"/>
      <c r="C5" s="78" t="s">
        <v>64</v>
      </c>
      <c r="D5" s="79" t="s">
        <v>65</v>
      </c>
      <c r="E5" s="171"/>
      <c r="F5" s="171"/>
      <c r="G5" s="171"/>
    </row>
    <row r="6" spans="1:7" ht="24" customHeight="1">
      <c r="A6" s="81"/>
      <c r="B6" s="172"/>
      <c r="C6" s="173" t="s">
        <v>66</v>
      </c>
      <c r="D6" s="174"/>
      <c r="E6" s="172"/>
      <c r="F6" s="172"/>
      <c r="G6" s="172"/>
    </row>
    <row r="7" spans="1:7" ht="18.75" customHeight="1">
      <c r="A7" s="178" t="s">
        <v>17</v>
      </c>
      <c r="B7" s="179"/>
      <c r="C7" s="179"/>
      <c r="D7" s="179"/>
      <c r="E7" s="179"/>
      <c r="F7" s="179"/>
      <c r="G7" s="180"/>
    </row>
    <row r="8" spans="1:10" s="84" customFormat="1" ht="15.75">
      <c r="A8" s="82" t="s">
        <v>2</v>
      </c>
      <c r="B8" s="20">
        <v>435</v>
      </c>
      <c r="C8" s="20">
        <v>102</v>
      </c>
      <c r="D8" s="20">
        <v>787</v>
      </c>
      <c r="E8" s="20">
        <f>B8+C8+D8</f>
        <v>1324</v>
      </c>
      <c r="F8" s="20">
        <f>E8-G8</f>
        <v>584</v>
      </c>
      <c r="G8" s="20">
        <v>740</v>
      </c>
      <c r="H8" s="83"/>
      <c r="I8" s="83"/>
      <c r="J8" s="83"/>
    </row>
    <row r="9" spans="1:7" s="84" customFormat="1" ht="15.75">
      <c r="A9" s="85" t="s">
        <v>3</v>
      </c>
      <c r="B9" s="86">
        <v>89</v>
      </c>
      <c r="C9" s="87">
        <v>40</v>
      </c>
      <c r="D9" s="88">
        <v>796</v>
      </c>
      <c r="E9" s="88">
        <f aca="true" t="shared" si="0" ref="E9:E22">B9+C9+D9</f>
        <v>925</v>
      </c>
      <c r="F9" s="88">
        <f aca="true" t="shared" si="1" ref="F9:F30">E9-G9</f>
        <v>427</v>
      </c>
      <c r="G9" s="86">
        <v>498</v>
      </c>
    </row>
    <row r="10" spans="1:7" s="84" customFormat="1" ht="15.75">
      <c r="A10" s="82" t="s">
        <v>4</v>
      </c>
      <c r="B10" s="20">
        <v>728</v>
      </c>
      <c r="C10" s="89">
        <v>82</v>
      </c>
      <c r="D10" s="90">
        <v>1077</v>
      </c>
      <c r="E10" s="90">
        <f t="shared" si="0"/>
        <v>1887</v>
      </c>
      <c r="F10" s="90">
        <f t="shared" si="1"/>
        <v>168</v>
      </c>
      <c r="G10" s="20">
        <v>1719</v>
      </c>
    </row>
    <row r="11" spans="1:16" s="84" customFormat="1" ht="15.75">
      <c r="A11" s="85" t="s">
        <v>5</v>
      </c>
      <c r="B11" s="86">
        <v>69</v>
      </c>
      <c r="C11" s="87">
        <v>6</v>
      </c>
      <c r="D11" s="88">
        <v>189</v>
      </c>
      <c r="E11" s="88">
        <f t="shared" si="0"/>
        <v>264</v>
      </c>
      <c r="F11" s="88">
        <f t="shared" si="1"/>
        <v>104</v>
      </c>
      <c r="G11" s="86">
        <v>160</v>
      </c>
      <c r="P11" s="84">
        <v>2318</v>
      </c>
    </row>
    <row r="12" spans="1:7" s="84" customFormat="1" ht="15.75">
      <c r="A12" s="82" t="s">
        <v>6</v>
      </c>
      <c r="B12" s="20">
        <v>148</v>
      </c>
      <c r="C12" s="89">
        <v>10</v>
      </c>
      <c r="D12" s="90">
        <v>289</v>
      </c>
      <c r="E12" s="90">
        <f t="shared" si="0"/>
        <v>447</v>
      </c>
      <c r="F12" s="90">
        <f t="shared" si="1"/>
        <v>160</v>
      </c>
      <c r="G12" s="20">
        <v>287</v>
      </c>
    </row>
    <row r="13" spans="1:7" s="84" customFormat="1" ht="15.75">
      <c r="A13" s="85" t="s">
        <v>7</v>
      </c>
      <c r="B13" s="86">
        <v>562</v>
      </c>
      <c r="C13" s="87">
        <v>6</v>
      </c>
      <c r="D13" s="88">
        <v>695</v>
      </c>
      <c r="E13" s="88">
        <f t="shared" si="0"/>
        <v>1263</v>
      </c>
      <c r="F13" s="88">
        <f t="shared" si="1"/>
        <v>262</v>
      </c>
      <c r="G13" s="86">
        <v>1001</v>
      </c>
    </row>
    <row r="14" spans="1:7" s="84" customFormat="1" ht="15.75">
      <c r="A14" s="82" t="s">
        <v>8</v>
      </c>
      <c r="B14" s="20">
        <v>142</v>
      </c>
      <c r="C14" s="89">
        <v>53</v>
      </c>
      <c r="D14" s="90">
        <v>434</v>
      </c>
      <c r="E14" s="90">
        <f t="shared" si="0"/>
        <v>629</v>
      </c>
      <c r="F14" s="90">
        <f t="shared" si="1"/>
        <v>311</v>
      </c>
      <c r="G14" s="20">
        <v>318</v>
      </c>
    </row>
    <row r="15" spans="1:7" s="84" customFormat="1" ht="15.75">
      <c r="A15" s="85" t="s">
        <v>9</v>
      </c>
      <c r="B15" s="86">
        <v>142</v>
      </c>
      <c r="C15" s="87">
        <v>10</v>
      </c>
      <c r="D15" s="88">
        <v>967</v>
      </c>
      <c r="E15" s="88">
        <f t="shared" si="0"/>
        <v>1119</v>
      </c>
      <c r="F15" s="88">
        <f t="shared" si="1"/>
        <v>288</v>
      </c>
      <c r="G15" s="86">
        <v>831</v>
      </c>
    </row>
    <row r="16" spans="1:7" s="84" customFormat="1" ht="15.75">
      <c r="A16" s="82" t="s">
        <v>10</v>
      </c>
      <c r="B16" s="20">
        <v>550</v>
      </c>
      <c r="C16" s="89">
        <v>106</v>
      </c>
      <c r="D16" s="90">
        <v>790</v>
      </c>
      <c r="E16" s="90">
        <f t="shared" si="0"/>
        <v>1446</v>
      </c>
      <c r="F16" s="90">
        <f t="shared" si="1"/>
        <v>531</v>
      </c>
      <c r="G16" s="20">
        <v>915</v>
      </c>
    </row>
    <row r="17" spans="1:7" s="84" customFormat="1" ht="15.75">
      <c r="A17" s="85" t="s">
        <v>11</v>
      </c>
      <c r="B17" s="86">
        <v>223</v>
      </c>
      <c r="C17" s="87">
        <v>13</v>
      </c>
      <c r="D17" s="88">
        <v>1262</v>
      </c>
      <c r="E17" s="88">
        <f t="shared" si="0"/>
        <v>1498</v>
      </c>
      <c r="F17" s="88">
        <f t="shared" si="1"/>
        <v>415</v>
      </c>
      <c r="G17" s="86">
        <v>1083</v>
      </c>
    </row>
    <row r="18" spans="1:7" s="84" customFormat="1" ht="15.75">
      <c r="A18" s="82" t="s">
        <v>12</v>
      </c>
      <c r="B18" s="20">
        <v>25</v>
      </c>
      <c r="C18" s="89">
        <v>40</v>
      </c>
      <c r="D18" s="90">
        <v>459</v>
      </c>
      <c r="E18" s="90">
        <f t="shared" si="0"/>
        <v>524</v>
      </c>
      <c r="F18" s="90">
        <f t="shared" si="1"/>
        <v>412</v>
      </c>
      <c r="G18" s="20">
        <v>112</v>
      </c>
    </row>
    <row r="19" spans="1:7" s="84" customFormat="1" ht="15.75">
      <c r="A19" s="85" t="s">
        <v>13</v>
      </c>
      <c r="B19" s="86">
        <v>157</v>
      </c>
      <c r="C19" s="87">
        <v>48</v>
      </c>
      <c r="D19" s="88">
        <v>219</v>
      </c>
      <c r="E19" s="88">
        <f t="shared" si="0"/>
        <v>424</v>
      </c>
      <c r="F19" s="88">
        <f t="shared" si="1"/>
        <v>264</v>
      </c>
      <c r="G19" s="86">
        <v>160</v>
      </c>
    </row>
    <row r="20" spans="1:7" s="84" customFormat="1" ht="15.75">
      <c r="A20" s="82" t="s">
        <v>14</v>
      </c>
      <c r="B20" s="20">
        <v>165</v>
      </c>
      <c r="C20" s="89">
        <v>3</v>
      </c>
      <c r="D20" s="90">
        <v>130</v>
      </c>
      <c r="E20" s="90">
        <f t="shared" si="0"/>
        <v>298</v>
      </c>
      <c r="F20" s="90">
        <f t="shared" si="1"/>
        <v>252</v>
      </c>
      <c r="G20" s="20">
        <v>46</v>
      </c>
    </row>
    <row r="21" spans="1:7" s="84" customFormat="1" ht="15.75">
      <c r="A21" s="85" t="s">
        <v>15</v>
      </c>
      <c r="B21" s="86">
        <v>28</v>
      </c>
      <c r="C21" s="87">
        <v>3</v>
      </c>
      <c r="D21" s="88">
        <v>167</v>
      </c>
      <c r="E21" s="88">
        <f t="shared" si="0"/>
        <v>198</v>
      </c>
      <c r="F21" s="88">
        <f t="shared" si="1"/>
        <v>119</v>
      </c>
      <c r="G21" s="86">
        <v>79</v>
      </c>
    </row>
    <row r="22" spans="1:7" s="84" customFormat="1" ht="15.75">
      <c r="A22" s="82" t="s">
        <v>16</v>
      </c>
      <c r="B22" s="20">
        <v>58</v>
      </c>
      <c r="C22" s="89">
        <v>3</v>
      </c>
      <c r="D22" s="90">
        <v>421</v>
      </c>
      <c r="E22" s="90">
        <f t="shared" si="0"/>
        <v>482</v>
      </c>
      <c r="F22" s="90">
        <f t="shared" si="1"/>
        <v>99</v>
      </c>
      <c r="G22" s="20">
        <v>383</v>
      </c>
    </row>
    <row r="23" spans="1:9" s="84" customFormat="1" ht="28.5">
      <c r="A23" s="91" t="s">
        <v>17</v>
      </c>
      <c r="B23" s="92">
        <v>3521</v>
      </c>
      <c r="C23" s="92">
        <f>SUM(C8:C22)</f>
        <v>525</v>
      </c>
      <c r="D23" s="92">
        <f>SUM(D8:D22)</f>
        <v>8682</v>
      </c>
      <c r="E23" s="92">
        <f>SUM(E8:E22)</f>
        <v>12728</v>
      </c>
      <c r="F23" s="92">
        <f t="shared" si="1"/>
        <v>4396</v>
      </c>
      <c r="G23" s="92">
        <f>SUM(G8:G22)</f>
        <v>8332</v>
      </c>
      <c r="I23" s="83"/>
    </row>
    <row r="24" spans="1:17" s="84" customFormat="1" ht="19.5" customHeight="1">
      <c r="A24" s="175" t="s">
        <v>24</v>
      </c>
      <c r="B24" s="176"/>
      <c r="C24" s="176"/>
      <c r="D24" s="176"/>
      <c r="E24" s="176"/>
      <c r="F24" s="176"/>
      <c r="G24" s="177"/>
      <c r="H24" s="83"/>
      <c r="I24" s="93"/>
      <c r="J24" s="93"/>
      <c r="K24" s="93"/>
      <c r="L24" s="93"/>
      <c r="O24"/>
      <c r="P24"/>
      <c r="Q24"/>
    </row>
    <row r="25" spans="1:7" s="84" customFormat="1" ht="15.75">
      <c r="A25" s="85" t="s">
        <v>18</v>
      </c>
      <c r="B25" s="86">
        <v>204</v>
      </c>
      <c r="C25" s="94">
        <v>164</v>
      </c>
      <c r="D25" s="94">
        <v>243</v>
      </c>
      <c r="E25" s="88">
        <f aca="true" t="shared" si="2" ref="E25:E30">B25+C25+D25</f>
        <v>611</v>
      </c>
      <c r="F25" s="88">
        <f t="shared" si="1"/>
        <v>371</v>
      </c>
      <c r="G25" s="86">
        <v>240</v>
      </c>
    </row>
    <row r="26" spans="1:7" s="84" customFormat="1" ht="15.75">
      <c r="A26" s="19" t="s">
        <v>19</v>
      </c>
      <c r="B26" s="20">
        <v>170</v>
      </c>
      <c r="C26" s="89">
        <v>148</v>
      </c>
      <c r="D26" s="90">
        <v>425</v>
      </c>
      <c r="E26" s="90">
        <f t="shared" si="2"/>
        <v>743</v>
      </c>
      <c r="F26" s="90">
        <f t="shared" si="1"/>
        <v>342</v>
      </c>
      <c r="G26" s="20">
        <v>401</v>
      </c>
    </row>
    <row r="27" spans="1:7" s="84" customFormat="1" ht="15.75">
      <c r="A27" s="85" t="s">
        <v>20</v>
      </c>
      <c r="B27" s="86">
        <v>88</v>
      </c>
      <c r="C27" s="87">
        <v>150</v>
      </c>
      <c r="D27" s="88">
        <v>187</v>
      </c>
      <c r="E27" s="88">
        <f t="shared" si="2"/>
        <v>425</v>
      </c>
      <c r="F27" s="88">
        <f t="shared" si="1"/>
        <v>330</v>
      </c>
      <c r="G27" s="86">
        <v>95</v>
      </c>
    </row>
    <row r="28" spans="1:7" s="84" customFormat="1" ht="15.75">
      <c r="A28" s="19" t="s">
        <v>21</v>
      </c>
      <c r="B28" s="20">
        <v>27</v>
      </c>
      <c r="C28" s="89">
        <v>50</v>
      </c>
      <c r="D28" s="90">
        <v>850</v>
      </c>
      <c r="E28" s="90">
        <f t="shared" si="2"/>
        <v>927</v>
      </c>
      <c r="F28" s="90">
        <f t="shared" si="1"/>
        <v>137</v>
      </c>
      <c r="G28" s="20">
        <v>790</v>
      </c>
    </row>
    <row r="29" spans="1:7" s="84" customFormat="1" ht="15.75">
      <c r="A29" s="85" t="s">
        <v>22</v>
      </c>
      <c r="B29" s="86">
        <v>38</v>
      </c>
      <c r="C29" s="87">
        <v>82</v>
      </c>
      <c r="D29" s="88">
        <v>415</v>
      </c>
      <c r="E29" s="88">
        <f t="shared" si="2"/>
        <v>535</v>
      </c>
      <c r="F29" s="88">
        <f t="shared" si="1"/>
        <v>111</v>
      </c>
      <c r="G29" s="86">
        <v>424</v>
      </c>
    </row>
    <row r="30" spans="1:7" s="84" customFormat="1" ht="15.75">
      <c r="A30" s="19" t="s">
        <v>23</v>
      </c>
      <c r="B30" s="20">
        <v>278</v>
      </c>
      <c r="C30" s="89">
        <v>20</v>
      </c>
      <c r="D30" s="90">
        <v>178</v>
      </c>
      <c r="E30" s="90">
        <f t="shared" si="2"/>
        <v>476</v>
      </c>
      <c r="F30" s="90">
        <f t="shared" si="1"/>
        <v>189</v>
      </c>
      <c r="G30" s="20">
        <v>287</v>
      </c>
    </row>
    <row r="31" spans="1:7" s="84" customFormat="1" ht="15.75">
      <c r="A31" s="95" t="s">
        <v>24</v>
      </c>
      <c r="B31" s="96">
        <f aca="true" t="shared" si="3" ref="B31:G31">SUM(B25:B30)</f>
        <v>805</v>
      </c>
      <c r="C31" s="96">
        <f t="shared" si="3"/>
        <v>614</v>
      </c>
      <c r="D31" s="96">
        <f t="shared" si="3"/>
        <v>2298</v>
      </c>
      <c r="E31" s="96">
        <f t="shared" si="3"/>
        <v>3717</v>
      </c>
      <c r="F31" s="96">
        <f t="shared" si="3"/>
        <v>1480</v>
      </c>
      <c r="G31" s="96">
        <f t="shared" si="3"/>
        <v>2237</v>
      </c>
    </row>
    <row r="32" spans="1:10" s="84" customFormat="1" ht="15.75">
      <c r="A32" s="175" t="s">
        <v>31</v>
      </c>
      <c r="B32" s="176"/>
      <c r="C32" s="176"/>
      <c r="D32" s="176"/>
      <c r="E32" s="176"/>
      <c r="F32" s="176"/>
      <c r="G32" s="177"/>
      <c r="H32" s="83"/>
      <c r="J32" s="83"/>
    </row>
    <row r="33" spans="1:7" s="84" customFormat="1" ht="15.75">
      <c r="A33" s="97" t="s">
        <v>25</v>
      </c>
      <c r="B33" s="94">
        <v>506</v>
      </c>
      <c r="C33" s="94">
        <v>20</v>
      </c>
      <c r="D33" s="94">
        <v>863</v>
      </c>
      <c r="E33" s="98">
        <f aca="true" t="shared" si="4" ref="E33:E38">B33+C33+D33</f>
        <v>1389</v>
      </c>
      <c r="F33" s="98">
        <f aca="true" t="shared" si="5" ref="F33:F38">E33-G33</f>
        <v>625</v>
      </c>
      <c r="G33" s="94">
        <v>764</v>
      </c>
    </row>
    <row r="34" spans="1:7" s="84" customFormat="1" ht="15.75">
      <c r="A34" s="19" t="s">
        <v>26</v>
      </c>
      <c r="B34" s="20">
        <v>133</v>
      </c>
      <c r="C34" s="89">
        <v>49</v>
      </c>
      <c r="D34" s="90">
        <v>391</v>
      </c>
      <c r="E34" s="90">
        <f t="shared" si="4"/>
        <v>573</v>
      </c>
      <c r="F34" s="90">
        <f t="shared" si="5"/>
        <v>258</v>
      </c>
      <c r="G34" s="20">
        <v>315</v>
      </c>
    </row>
    <row r="35" spans="1:7" s="84" customFormat="1" ht="15.75">
      <c r="A35" s="97" t="s">
        <v>27</v>
      </c>
      <c r="B35" s="86">
        <v>57</v>
      </c>
      <c r="C35" s="87">
        <v>22</v>
      </c>
      <c r="D35" s="88">
        <v>332</v>
      </c>
      <c r="E35" s="88">
        <f t="shared" si="4"/>
        <v>411</v>
      </c>
      <c r="F35" s="88">
        <f t="shared" si="5"/>
        <v>202</v>
      </c>
      <c r="G35" s="86">
        <v>209</v>
      </c>
    </row>
    <row r="36" spans="1:7" s="84" customFormat="1" ht="15.75">
      <c r="A36" s="19" t="s">
        <v>28</v>
      </c>
      <c r="B36" s="20">
        <v>9</v>
      </c>
      <c r="C36" s="89">
        <v>4</v>
      </c>
      <c r="D36" s="90">
        <v>205</v>
      </c>
      <c r="E36" s="90">
        <f t="shared" si="4"/>
        <v>218</v>
      </c>
      <c r="F36" s="90">
        <f t="shared" si="5"/>
        <v>83</v>
      </c>
      <c r="G36" s="20">
        <v>135</v>
      </c>
    </row>
    <row r="37" spans="1:7" s="84" customFormat="1" ht="15.75">
      <c r="A37" s="97" t="s">
        <v>29</v>
      </c>
      <c r="B37" s="86">
        <v>55</v>
      </c>
      <c r="C37" s="87">
        <v>3</v>
      </c>
      <c r="D37" s="88">
        <v>336</v>
      </c>
      <c r="E37" s="88">
        <f t="shared" si="4"/>
        <v>394</v>
      </c>
      <c r="F37" s="88">
        <f t="shared" si="5"/>
        <v>55</v>
      </c>
      <c r="G37" s="86">
        <v>339</v>
      </c>
    </row>
    <row r="38" spans="1:7" s="84" customFormat="1" ht="15.75">
      <c r="A38" s="19" t="s">
        <v>30</v>
      </c>
      <c r="B38" s="20">
        <v>66</v>
      </c>
      <c r="C38" s="89">
        <v>4</v>
      </c>
      <c r="D38" s="90">
        <v>138</v>
      </c>
      <c r="E38" s="90">
        <f t="shared" si="4"/>
        <v>208</v>
      </c>
      <c r="F38" s="90">
        <f t="shared" si="5"/>
        <v>73</v>
      </c>
      <c r="G38" s="20">
        <v>135</v>
      </c>
    </row>
    <row r="39" spans="1:9" s="84" customFormat="1" ht="15.75">
      <c r="A39" s="95" t="s">
        <v>31</v>
      </c>
      <c r="B39" s="96">
        <f aca="true" t="shared" si="6" ref="B39:G39">SUM(B33:B38)</f>
        <v>826</v>
      </c>
      <c r="C39" s="99">
        <f t="shared" si="6"/>
        <v>102</v>
      </c>
      <c r="D39" s="100">
        <f t="shared" si="6"/>
        <v>2265</v>
      </c>
      <c r="E39" s="100">
        <f t="shared" si="6"/>
        <v>3193</v>
      </c>
      <c r="F39" s="100">
        <f t="shared" si="6"/>
        <v>1296</v>
      </c>
      <c r="G39" s="96">
        <f t="shared" si="6"/>
        <v>1897</v>
      </c>
      <c r="H39" s="83"/>
      <c r="I39" s="83"/>
    </row>
    <row r="40" spans="1:7" s="84" customFormat="1" ht="33.75" customHeight="1">
      <c r="A40" s="101" t="s">
        <v>32</v>
      </c>
      <c r="B40" s="102">
        <f aca="true" t="shared" si="7" ref="B40:G40">B39+B31+B23</f>
        <v>5152</v>
      </c>
      <c r="C40" s="102">
        <f t="shared" si="7"/>
        <v>1241</v>
      </c>
      <c r="D40" s="102">
        <f t="shared" si="7"/>
        <v>13245</v>
      </c>
      <c r="E40" s="102">
        <f>E39+E31+E23</f>
        <v>19638</v>
      </c>
      <c r="F40" s="102">
        <f t="shared" si="7"/>
        <v>7172</v>
      </c>
      <c r="G40" s="102">
        <f t="shared" si="7"/>
        <v>12466</v>
      </c>
    </row>
    <row r="41" spans="3:4" ht="15.75">
      <c r="C41" s="103"/>
      <c r="D41" s="103"/>
    </row>
    <row r="42" spans="3:4" ht="15.75">
      <c r="C42" s="103"/>
      <c r="D42" s="103"/>
    </row>
    <row r="43" ht="15.75">
      <c r="C43" s="103"/>
    </row>
  </sheetData>
  <mergeCells count="12">
    <mergeCell ref="A32:G32"/>
    <mergeCell ref="A1:G1"/>
    <mergeCell ref="A2:G2"/>
    <mergeCell ref="A3:G3"/>
    <mergeCell ref="B4:B6"/>
    <mergeCell ref="C4:D4"/>
    <mergeCell ref="E4:E6"/>
    <mergeCell ref="F4:F6"/>
    <mergeCell ref="G4:G6"/>
    <mergeCell ref="C6:D6"/>
    <mergeCell ref="A24:G24"/>
    <mergeCell ref="A7:G7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CE,Dőlt"7. sz. táblázat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6">
      <selection activeCell="H40" sqref="H40"/>
    </sheetView>
  </sheetViews>
  <sheetFormatPr defaultColWidth="9.33203125" defaultRowHeight="12.75"/>
  <cols>
    <col min="1" max="1" width="18.16015625" style="0" customWidth="1"/>
    <col min="2" max="8" width="9.5" style="0" bestFit="1" customWidth="1"/>
    <col min="9" max="9" width="9.5" style="0" customWidth="1"/>
  </cols>
  <sheetData>
    <row r="1" spans="1:10" ht="32.25" customHeight="1">
      <c r="A1" s="196" t="s">
        <v>109</v>
      </c>
      <c r="B1" s="196"/>
      <c r="C1" s="196"/>
      <c r="D1" s="196"/>
      <c r="E1" s="196"/>
      <c r="F1" s="196"/>
      <c r="G1" s="196"/>
      <c r="H1" s="196"/>
      <c r="I1" s="196"/>
      <c r="J1" s="105"/>
    </row>
    <row r="4" spans="1:9" s="106" customFormat="1" ht="15">
      <c r="A4" s="205" t="s">
        <v>90</v>
      </c>
      <c r="B4" s="186" t="s">
        <v>117</v>
      </c>
      <c r="C4" s="187"/>
      <c r="D4" s="187"/>
      <c r="E4" s="187"/>
      <c r="F4" s="186" t="s">
        <v>91</v>
      </c>
      <c r="G4" s="187"/>
      <c r="H4" s="188"/>
      <c r="I4" s="189"/>
    </row>
    <row r="5" spans="1:9" s="106" customFormat="1" ht="15">
      <c r="A5" s="206"/>
      <c r="B5" s="208"/>
      <c r="C5" s="209"/>
      <c r="D5" s="210"/>
      <c r="E5" s="210"/>
      <c r="F5" s="190"/>
      <c r="G5" s="191"/>
      <c r="H5" s="191"/>
      <c r="I5" s="192"/>
    </row>
    <row r="6" spans="1:9" s="106" customFormat="1" ht="15">
      <c r="A6" s="206"/>
      <c r="B6" s="211"/>
      <c r="C6" s="212"/>
      <c r="D6" s="212"/>
      <c r="E6" s="212"/>
      <c r="F6" s="193"/>
      <c r="G6" s="194"/>
      <c r="H6" s="194"/>
      <c r="I6" s="195"/>
    </row>
    <row r="7" spans="1:9" s="106" customFormat="1" ht="15">
      <c r="A7" s="206"/>
      <c r="B7" s="109" t="s">
        <v>92</v>
      </c>
      <c r="C7" s="109" t="s">
        <v>21</v>
      </c>
      <c r="D7" s="109" t="s">
        <v>93</v>
      </c>
      <c r="E7" s="203" t="s">
        <v>94</v>
      </c>
      <c r="F7" s="109" t="s">
        <v>92</v>
      </c>
      <c r="G7" s="109" t="s">
        <v>21</v>
      </c>
      <c r="H7" s="109" t="s">
        <v>93</v>
      </c>
      <c r="I7" s="203" t="s">
        <v>94</v>
      </c>
    </row>
    <row r="8" spans="1:9" s="106" customFormat="1" ht="15">
      <c r="A8" s="207"/>
      <c r="B8" s="200" t="s">
        <v>110</v>
      </c>
      <c r="C8" s="201"/>
      <c r="D8" s="202"/>
      <c r="E8" s="204"/>
      <c r="F8" s="200" t="s">
        <v>110</v>
      </c>
      <c r="G8" s="201"/>
      <c r="H8" s="202"/>
      <c r="I8" s="204"/>
    </row>
    <row r="9" spans="1:9" s="106" customFormat="1" ht="21" customHeight="1">
      <c r="A9" s="197" t="s">
        <v>95</v>
      </c>
      <c r="B9" s="198"/>
      <c r="C9" s="198"/>
      <c r="D9" s="198"/>
      <c r="E9" s="198"/>
      <c r="F9" s="198"/>
      <c r="G9" s="198"/>
      <c r="H9" s="198"/>
      <c r="I9" s="199"/>
    </row>
    <row r="10" spans="1:9" s="116" customFormat="1" ht="15">
      <c r="A10" s="117" t="s">
        <v>96</v>
      </c>
      <c r="B10" s="118">
        <v>2</v>
      </c>
      <c r="C10" s="119">
        <v>1</v>
      </c>
      <c r="D10" s="119">
        <v>2</v>
      </c>
      <c r="E10" s="119">
        <f aca="true" t="shared" si="0" ref="E10:E21">SUM(B10:D10)</f>
        <v>5</v>
      </c>
      <c r="F10" s="119">
        <v>36</v>
      </c>
      <c r="G10" s="119">
        <v>18</v>
      </c>
      <c r="H10" s="119">
        <v>12</v>
      </c>
      <c r="I10" s="119">
        <f>SUM(F10:H10)</f>
        <v>66</v>
      </c>
    </row>
    <row r="11" spans="1:9" s="116" customFormat="1" ht="15">
      <c r="A11" s="111" t="s">
        <v>97</v>
      </c>
      <c r="B11" s="107">
        <v>2</v>
      </c>
      <c r="C11" s="108">
        <v>1</v>
      </c>
      <c r="D11" s="108"/>
      <c r="E11" s="108">
        <f t="shared" si="0"/>
        <v>3</v>
      </c>
      <c r="F11" s="108">
        <v>38</v>
      </c>
      <c r="G11" s="108">
        <v>139</v>
      </c>
      <c r="H11" s="108"/>
      <c r="I11" s="108">
        <f>SUM(F11:H11)</f>
        <v>177</v>
      </c>
    </row>
    <row r="12" spans="1:9" s="116" customFormat="1" ht="15">
      <c r="A12" s="112" t="s">
        <v>98</v>
      </c>
      <c r="B12" s="113">
        <v>2</v>
      </c>
      <c r="C12" s="114"/>
      <c r="D12" s="114">
        <v>1</v>
      </c>
      <c r="E12" s="114">
        <f t="shared" si="0"/>
        <v>3</v>
      </c>
      <c r="F12" s="114">
        <v>137</v>
      </c>
      <c r="G12" s="114"/>
      <c r="H12" s="114">
        <v>10</v>
      </c>
      <c r="I12" s="114">
        <f>SUM(I10:I11)</f>
        <v>243</v>
      </c>
    </row>
    <row r="13" spans="1:9" s="116" customFormat="1" ht="15">
      <c r="A13" s="111" t="s">
        <v>99</v>
      </c>
      <c r="B13" s="107">
        <v>2</v>
      </c>
      <c r="C13" s="108"/>
      <c r="D13" s="108"/>
      <c r="E13" s="108">
        <f t="shared" si="0"/>
        <v>2</v>
      </c>
      <c r="F13" s="108">
        <v>374</v>
      </c>
      <c r="G13" s="108"/>
      <c r="H13" s="108"/>
      <c r="I13" s="108">
        <f>SUM(F13:H13)</f>
        <v>374</v>
      </c>
    </row>
    <row r="14" spans="1:9" s="116" customFormat="1" ht="15">
      <c r="A14" s="112" t="s">
        <v>100</v>
      </c>
      <c r="B14" s="113">
        <v>1</v>
      </c>
      <c r="C14" s="114">
        <v>2</v>
      </c>
      <c r="D14" s="114"/>
      <c r="E14" s="114">
        <f t="shared" si="0"/>
        <v>3</v>
      </c>
      <c r="F14" s="114">
        <v>2</v>
      </c>
      <c r="G14" s="114">
        <v>23</v>
      </c>
      <c r="H14" s="114"/>
      <c r="I14" s="114">
        <f>SUM(F14:H14)</f>
        <v>25</v>
      </c>
    </row>
    <row r="15" spans="1:9" s="116" customFormat="1" ht="15">
      <c r="A15" s="111" t="s">
        <v>101</v>
      </c>
      <c r="B15" s="107">
        <v>1</v>
      </c>
      <c r="C15" s="108">
        <v>3</v>
      </c>
      <c r="D15" s="108"/>
      <c r="E15" s="108">
        <f t="shared" si="0"/>
        <v>4</v>
      </c>
      <c r="F15" s="108">
        <v>12</v>
      </c>
      <c r="G15" s="108">
        <v>20</v>
      </c>
      <c r="H15" s="108"/>
      <c r="I15" s="108">
        <f>SUM(I13:I14)</f>
        <v>399</v>
      </c>
    </row>
    <row r="16" spans="1:9" s="116" customFormat="1" ht="15">
      <c r="A16" s="112" t="s">
        <v>102</v>
      </c>
      <c r="B16" s="113"/>
      <c r="C16" s="114">
        <v>1</v>
      </c>
      <c r="D16" s="114"/>
      <c r="E16" s="114">
        <f t="shared" si="0"/>
        <v>1</v>
      </c>
      <c r="F16" s="114"/>
      <c r="G16" s="114">
        <v>320</v>
      </c>
      <c r="H16" s="114"/>
      <c r="I16" s="114">
        <f>SUM(G16:H16)</f>
        <v>320</v>
      </c>
    </row>
    <row r="17" spans="1:9" s="116" customFormat="1" ht="15">
      <c r="A17" s="111" t="s">
        <v>103</v>
      </c>
      <c r="B17" s="107">
        <v>3</v>
      </c>
      <c r="C17" s="108">
        <v>3</v>
      </c>
      <c r="D17" s="108"/>
      <c r="E17" s="108">
        <f t="shared" si="0"/>
        <v>6</v>
      </c>
      <c r="F17" s="108">
        <v>102</v>
      </c>
      <c r="G17" s="108">
        <v>62</v>
      </c>
      <c r="H17" s="108"/>
      <c r="I17" s="108">
        <f>SUM(F17:H17)</f>
        <v>164</v>
      </c>
    </row>
    <row r="18" spans="1:9" s="116" customFormat="1" ht="15">
      <c r="A18" s="112" t="s">
        <v>104</v>
      </c>
      <c r="B18" s="113"/>
      <c r="C18" s="114">
        <v>2</v>
      </c>
      <c r="D18" s="114"/>
      <c r="E18" s="114">
        <f t="shared" si="0"/>
        <v>2</v>
      </c>
      <c r="F18" s="114"/>
      <c r="G18" s="114">
        <v>59</v>
      </c>
      <c r="H18" s="114"/>
      <c r="I18" s="114">
        <f>SUM(I16:I17)</f>
        <v>484</v>
      </c>
    </row>
    <row r="19" spans="1:9" s="116" customFormat="1" ht="15">
      <c r="A19" s="111" t="s">
        <v>105</v>
      </c>
      <c r="B19" s="107">
        <v>1</v>
      </c>
      <c r="C19" s="108"/>
      <c r="D19" s="108"/>
      <c r="E19" s="108">
        <f t="shared" si="0"/>
        <v>1</v>
      </c>
      <c r="F19" s="108">
        <v>14</v>
      </c>
      <c r="G19" s="108"/>
      <c r="H19" s="108"/>
      <c r="I19" s="108">
        <f>SUM(F19:H19)</f>
        <v>14</v>
      </c>
    </row>
    <row r="20" spans="1:9" s="116" customFormat="1" ht="15">
      <c r="A20" s="112" t="s">
        <v>106</v>
      </c>
      <c r="B20" s="113">
        <v>3</v>
      </c>
      <c r="C20" s="114">
        <v>2</v>
      </c>
      <c r="D20" s="114"/>
      <c r="E20" s="114">
        <f t="shared" si="0"/>
        <v>5</v>
      </c>
      <c r="F20" s="114">
        <v>145</v>
      </c>
      <c r="G20" s="114">
        <v>81</v>
      </c>
      <c r="H20" s="114"/>
      <c r="I20" s="114">
        <f>SUM(F20:H20)</f>
        <v>226</v>
      </c>
    </row>
    <row r="21" spans="1:9" s="116" customFormat="1" ht="15">
      <c r="A21" s="111" t="s">
        <v>107</v>
      </c>
      <c r="B21" s="107">
        <v>2</v>
      </c>
      <c r="C21" s="108">
        <v>2</v>
      </c>
      <c r="D21" s="108">
        <v>1</v>
      </c>
      <c r="E21" s="108">
        <f t="shared" si="0"/>
        <v>5</v>
      </c>
      <c r="F21" s="108">
        <v>67</v>
      </c>
      <c r="G21" s="108">
        <v>99</v>
      </c>
      <c r="H21" s="108">
        <v>12</v>
      </c>
      <c r="I21" s="108">
        <f>SUM(I19:I20)</f>
        <v>240</v>
      </c>
    </row>
    <row r="22" spans="1:9" s="116" customFormat="1" ht="15">
      <c r="A22" s="121" t="s">
        <v>111</v>
      </c>
      <c r="B22" s="122">
        <f aca="true" t="shared" si="1" ref="B22:H22">SUM(B10:B21)</f>
        <v>19</v>
      </c>
      <c r="C22" s="123">
        <f t="shared" si="1"/>
        <v>17</v>
      </c>
      <c r="D22" s="123">
        <f t="shared" si="1"/>
        <v>4</v>
      </c>
      <c r="E22" s="123">
        <f t="shared" si="1"/>
        <v>40</v>
      </c>
      <c r="F22" s="123">
        <f t="shared" si="1"/>
        <v>927</v>
      </c>
      <c r="G22" s="123">
        <f t="shared" si="1"/>
        <v>821</v>
      </c>
      <c r="H22" s="123">
        <f t="shared" si="1"/>
        <v>34</v>
      </c>
      <c r="I22" s="124">
        <f>SUM(F22:H22)</f>
        <v>1782</v>
      </c>
    </row>
    <row r="23" spans="1:9" s="116" customFormat="1" ht="21.75" customHeight="1">
      <c r="A23" s="197" t="s">
        <v>108</v>
      </c>
      <c r="B23" s="198"/>
      <c r="C23" s="198"/>
      <c r="D23" s="198"/>
      <c r="E23" s="198"/>
      <c r="F23" s="198"/>
      <c r="G23" s="198"/>
      <c r="H23" s="198"/>
      <c r="I23" s="199"/>
    </row>
    <row r="24" spans="1:9" s="116" customFormat="1" ht="15">
      <c r="A24" s="120" t="s">
        <v>96</v>
      </c>
      <c r="B24" s="119">
        <v>5</v>
      </c>
      <c r="C24" s="119">
        <v>2</v>
      </c>
      <c r="D24" s="119">
        <v>1</v>
      </c>
      <c r="E24" s="119">
        <f>SUM(B24:D24)</f>
        <v>8</v>
      </c>
      <c r="F24" s="119">
        <v>395</v>
      </c>
      <c r="G24" s="119">
        <v>277</v>
      </c>
      <c r="H24" s="119">
        <v>20</v>
      </c>
      <c r="I24" s="119">
        <f>SUM(F24:H24)</f>
        <v>692</v>
      </c>
    </row>
    <row r="25" spans="1:9" s="116" customFormat="1" ht="15">
      <c r="A25" s="110" t="s">
        <v>97</v>
      </c>
      <c r="B25" s="108">
        <v>3</v>
      </c>
      <c r="C25" s="108">
        <v>4</v>
      </c>
      <c r="D25" s="108">
        <v>4</v>
      </c>
      <c r="E25" s="108">
        <f>SUM(B25:D25)</f>
        <v>11</v>
      </c>
      <c r="F25" s="108">
        <v>153</v>
      </c>
      <c r="G25" s="108">
        <v>79</v>
      </c>
      <c r="H25" s="108">
        <v>252</v>
      </c>
      <c r="I25" s="108">
        <f>SUM(F25:H25)</f>
        <v>484</v>
      </c>
    </row>
    <row r="26" spans="1:9" s="116" customFormat="1" ht="15">
      <c r="A26" s="115" t="s">
        <v>98</v>
      </c>
      <c r="B26" s="114">
        <v>6</v>
      </c>
      <c r="C26" s="114">
        <v>6</v>
      </c>
      <c r="D26" s="114">
        <v>1</v>
      </c>
      <c r="E26" s="114">
        <f>SUM(B26:D26)</f>
        <v>13</v>
      </c>
      <c r="F26" s="114">
        <v>329</v>
      </c>
      <c r="G26" s="114">
        <v>333</v>
      </c>
      <c r="H26" s="114">
        <v>24</v>
      </c>
      <c r="I26" s="114">
        <f>SUM(F26:H26)</f>
        <v>686</v>
      </c>
    </row>
    <row r="27" spans="1:9" s="116" customFormat="1" ht="15">
      <c r="A27" s="111" t="s">
        <v>99</v>
      </c>
      <c r="B27" s="107"/>
      <c r="C27" s="108">
        <v>1</v>
      </c>
      <c r="D27" s="108">
        <v>2</v>
      </c>
      <c r="E27" s="108">
        <v>3</v>
      </c>
      <c r="F27" s="108"/>
      <c r="G27" s="108">
        <v>30</v>
      </c>
      <c r="H27" s="108">
        <v>166</v>
      </c>
      <c r="I27" s="108">
        <v>196</v>
      </c>
    </row>
    <row r="28" spans="1:9" ht="15">
      <c r="A28" s="112" t="s">
        <v>100</v>
      </c>
      <c r="B28" s="113"/>
      <c r="C28" s="114"/>
      <c r="D28" s="114"/>
      <c r="E28" s="114"/>
      <c r="F28" s="114"/>
      <c r="G28" s="114"/>
      <c r="H28" s="114"/>
      <c r="I28" s="114"/>
    </row>
    <row r="29" spans="1:9" ht="15">
      <c r="A29" s="111" t="s">
        <v>101</v>
      </c>
      <c r="B29" s="107"/>
      <c r="C29" s="108"/>
      <c r="D29" s="108"/>
      <c r="E29" s="108"/>
      <c r="F29" s="108"/>
      <c r="G29" s="108"/>
      <c r="H29" s="108"/>
      <c r="I29" s="108"/>
    </row>
    <row r="30" spans="1:9" ht="15">
      <c r="A30" s="112" t="s">
        <v>102</v>
      </c>
      <c r="B30" s="113"/>
      <c r="C30" s="114"/>
      <c r="D30" s="114"/>
      <c r="E30" s="114"/>
      <c r="F30" s="114"/>
      <c r="G30" s="114"/>
      <c r="H30" s="114"/>
      <c r="I30" s="114"/>
    </row>
    <row r="31" spans="1:9" ht="15">
      <c r="A31" s="111" t="s">
        <v>103</v>
      </c>
      <c r="B31" s="107"/>
      <c r="C31" s="108"/>
      <c r="D31" s="108"/>
      <c r="E31" s="108"/>
      <c r="F31" s="108"/>
      <c r="G31" s="108"/>
      <c r="H31" s="108"/>
      <c r="I31" s="108"/>
    </row>
    <row r="32" spans="1:9" ht="15">
      <c r="A32" s="112" t="s">
        <v>104</v>
      </c>
      <c r="B32" s="113"/>
      <c r="C32" s="114"/>
      <c r="D32" s="114"/>
      <c r="E32" s="114"/>
      <c r="F32" s="114"/>
      <c r="G32" s="114"/>
      <c r="H32" s="114"/>
      <c r="I32" s="114"/>
    </row>
    <row r="33" spans="1:9" ht="15">
      <c r="A33" s="111" t="s">
        <v>105</v>
      </c>
      <c r="B33" s="107"/>
      <c r="C33" s="108"/>
      <c r="D33" s="108"/>
      <c r="E33" s="108"/>
      <c r="F33" s="108"/>
      <c r="G33" s="108"/>
      <c r="H33" s="108"/>
      <c r="I33" s="108"/>
    </row>
    <row r="34" spans="1:9" ht="15">
      <c r="A34" s="112" t="s">
        <v>106</v>
      </c>
      <c r="B34" s="113"/>
      <c r="C34" s="114"/>
      <c r="D34" s="114"/>
      <c r="E34" s="114"/>
      <c r="F34" s="114"/>
      <c r="G34" s="114"/>
      <c r="H34" s="114"/>
      <c r="I34" s="114"/>
    </row>
    <row r="35" spans="1:9" ht="15">
      <c r="A35" s="111" t="s">
        <v>107</v>
      </c>
      <c r="B35" s="107"/>
      <c r="C35" s="108"/>
      <c r="D35" s="108"/>
      <c r="E35" s="108"/>
      <c r="F35" s="108"/>
      <c r="G35" s="108"/>
      <c r="H35" s="108"/>
      <c r="I35" s="108"/>
    </row>
    <row r="36" spans="1:9" ht="14.25">
      <c r="A36" s="125" t="s">
        <v>114</v>
      </c>
      <c r="B36" s="126">
        <f>SUM(B24:B26)</f>
        <v>14</v>
      </c>
      <c r="C36" s="126">
        <f aca="true" t="shared" si="2" ref="C36:I36">SUM(C24:C27)</f>
        <v>13</v>
      </c>
      <c r="D36" s="126">
        <f t="shared" si="2"/>
        <v>8</v>
      </c>
      <c r="E36" s="126">
        <f t="shared" si="2"/>
        <v>35</v>
      </c>
      <c r="F36" s="126">
        <f t="shared" si="2"/>
        <v>877</v>
      </c>
      <c r="G36" s="126">
        <f t="shared" si="2"/>
        <v>719</v>
      </c>
      <c r="H36" s="126">
        <f t="shared" si="2"/>
        <v>462</v>
      </c>
      <c r="I36" s="133">
        <f t="shared" si="2"/>
        <v>2058</v>
      </c>
    </row>
  </sheetData>
  <mergeCells count="10">
    <mergeCell ref="F4:I6"/>
    <mergeCell ref="A1:I1"/>
    <mergeCell ref="A9:I9"/>
    <mergeCell ref="A23:I23"/>
    <mergeCell ref="B8:D8"/>
    <mergeCell ref="E7:E8"/>
    <mergeCell ref="I7:I8"/>
    <mergeCell ref="F8:H8"/>
    <mergeCell ref="A4:A8"/>
    <mergeCell ref="B4:E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Roman,Dőlt"8. sz. táblázat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KelemenE</cp:lastModifiedBy>
  <cp:lastPrinted>2009-05-14T12:06:05Z</cp:lastPrinted>
  <dcterms:created xsi:type="dcterms:W3CDTF">2007-02-20T11:04:25Z</dcterms:created>
  <dcterms:modified xsi:type="dcterms:W3CDTF">2009-05-14T15:29:13Z</dcterms:modified>
  <cp:category/>
  <cp:version/>
  <cp:contentType/>
  <cp:contentStatus/>
</cp:coreProperties>
</file>