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'borsod'!$A$1:$E$25</definedName>
    <definedName name="_xlnm.Print_Area" localSheetId="2">'heves'!$A$1:$E$25</definedName>
    <definedName name="_xlnm.Print_Area" localSheetId="3">'nograd'!$A$1:$E$25</definedName>
    <definedName name="_xlnm.Print_Area" localSheetId="0">'regio'!$A$1:$E$25</definedName>
  </definedNames>
  <calcPr fullCalcOnLoad="1"/>
</workbook>
</file>

<file path=xl/sharedStrings.xml><?xml version="1.0" encoding="utf-8"?>
<sst xmlns="http://schemas.openxmlformats.org/spreadsheetml/2006/main" count="124" uniqueCount="33">
  <si>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</si>
  <si>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</si>
  <si>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</si>
  <si>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</si>
  <si>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</si>
  <si>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</si>
  <si>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</si>
  <si>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</si>
  <si>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</si>
  <si>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</si>
  <si>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</si>
  <si>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</si>
  <si>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</si>
  <si>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</si>
  <si>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</si>
  <si>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</si>
  <si>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</si>
  <si>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fizikai munkát keres</t>
  </si>
  <si>
    <t xml:space="preserve">   szellemi munkát keres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</si>
  <si>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</si>
  <si>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</si>
  <si>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</si>
  <si>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</si>
  <si>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</si>
  <si>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</si>
  <si>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</si>
  <si>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2007.            augusztus</t>
  </si>
  <si>
    <t>2007.           augusztus</t>
  </si>
  <si>
    <t>2007. augusztus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</si>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</sst>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13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I26">
            <v>19.799246280941247</v>
          </cell>
          <cell r="P26" t="str">
            <v>-</v>
          </cell>
          <cell r="Q26">
            <v>0.10000000000000142</v>
          </cell>
          <cell r="R26">
            <v>2.1999999999999993</v>
          </cell>
        </row>
        <row r="27">
          <cell r="I27">
            <v>57925</v>
          </cell>
          <cell r="P27">
            <v>396</v>
          </cell>
          <cell r="Q27">
            <v>0.6883484851118595</v>
          </cell>
          <cell r="R27">
            <v>10.520692221098614</v>
          </cell>
        </row>
        <row r="28">
          <cell r="I28">
            <v>7751</v>
          </cell>
          <cell r="P28">
            <v>278</v>
          </cell>
          <cell r="Q28">
            <v>3.720058878629743</v>
          </cell>
          <cell r="R28">
            <v>7.607941135637915</v>
          </cell>
        </row>
        <row r="29">
          <cell r="I29">
            <v>11551</v>
          </cell>
          <cell r="P29">
            <v>199</v>
          </cell>
          <cell r="Q29">
            <v>1.752995066948543</v>
          </cell>
          <cell r="R29">
            <v>8.971698113207552</v>
          </cell>
        </row>
        <row r="30">
          <cell r="I30">
            <v>16245</v>
          </cell>
          <cell r="P30">
            <v>60</v>
          </cell>
          <cell r="Q30">
            <v>0.3707136237256776</v>
          </cell>
          <cell r="R30">
            <v>10.225268014655995</v>
          </cell>
        </row>
        <row r="31">
          <cell r="I31">
            <v>31472</v>
          </cell>
          <cell r="P31">
            <v>32</v>
          </cell>
          <cell r="Q31">
            <v>0.10178117048344859</v>
          </cell>
          <cell r="R31">
            <v>12.72206303724927</v>
          </cell>
        </row>
        <row r="32">
          <cell r="I32">
            <v>26453</v>
          </cell>
          <cell r="P32">
            <v>364</v>
          </cell>
          <cell r="Q32">
            <v>1.395224040783475</v>
          </cell>
          <cell r="R32">
            <v>8.011106120615736</v>
          </cell>
        </row>
        <row r="33">
          <cell r="I33">
            <v>49436.83184805911</v>
          </cell>
          <cell r="P33">
            <v>197.24240430578357</v>
          </cell>
          <cell r="Q33">
            <v>0.40057686616394506</v>
          </cell>
          <cell r="R33">
            <v>11.92400237278494</v>
          </cell>
        </row>
        <row r="34">
          <cell r="I34">
            <v>8488.168151940896</v>
          </cell>
          <cell r="P34">
            <v>199.07787292898865</v>
          </cell>
          <cell r="Q34">
            <v>2.401685422983718</v>
          </cell>
          <cell r="R34">
            <v>2.9992495078375896</v>
          </cell>
        </row>
        <row r="35">
          <cell r="I35">
            <v>27622</v>
          </cell>
          <cell r="P35">
            <v>158</v>
          </cell>
          <cell r="Q35">
            <v>0.5023048799872782</v>
          </cell>
          <cell r="R35">
            <v>11.008497787766004</v>
          </cell>
        </row>
        <row r="36">
          <cell r="I36">
            <v>2009</v>
          </cell>
          <cell r="P36">
            <v>63</v>
          </cell>
          <cell r="Q36">
            <v>0.25990099009899836</v>
          </cell>
          <cell r="R36">
            <v>10.237684840787438</v>
          </cell>
        </row>
        <row r="37">
          <cell r="I37">
            <v>23163</v>
          </cell>
          <cell r="P37">
            <v>175</v>
          </cell>
          <cell r="Q37">
            <v>9.541984732824432</v>
          </cell>
          <cell r="R37">
            <v>6.465288818229993</v>
          </cell>
        </row>
        <row r="40">
          <cell r="I40">
            <v>26928</v>
          </cell>
          <cell r="P40">
            <v>-63</v>
          </cell>
          <cell r="Q40">
            <v>-0.6027554535017288</v>
          </cell>
          <cell r="R40">
            <v>2.8410215798851652</v>
          </cell>
        </row>
        <row r="41">
          <cell r="I41">
            <v>4583</v>
          </cell>
          <cell r="P41">
            <v>327</v>
          </cell>
          <cell r="Q41">
            <v>1.2292770948460543</v>
          </cell>
          <cell r="R41">
            <v>13.361960090932044</v>
          </cell>
        </row>
        <row r="42">
          <cell r="I42">
            <v>837</v>
          </cell>
          <cell r="P42">
            <v>-2433</v>
          </cell>
          <cell r="Q42">
            <v>-34.67787913340935</v>
          </cell>
          <cell r="R42">
            <v>-12.45463228271251</v>
          </cell>
        </row>
        <row r="43">
          <cell r="I43">
            <v>4187</v>
          </cell>
          <cell r="P43">
            <v>-871</v>
          </cell>
          <cell r="Q43">
            <v>-50.995316159250585</v>
          </cell>
          <cell r="R43">
            <v>5.018820577164362</v>
          </cell>
        </row>
        <row r="44">
          <cell r="I44">
            <v>4021</v>
          </cell>
          <cell r="P44">
            <v>-1186</v>
          </cell>
          <cell r="Q44">
            <v>-22.073329611018053</v>
          </cell>
          <cell r="R44">
            <v>-13.8477366255144</v>
          </cell>
        </row>
        <row r="45">
          <cell r="I45">
            <v>2008</v>
          </cell>
          <cell r="P45">
            <v>-1242</v>
          </cell>
          <cell r="Q45">
            <v>-23.598707961238844</v>
          </cell>
          <cell r="R45">
            <v>-27.6928609962237</v>
          </cell>
        </row>
      </sheetData>
      <sheetData sheetId="1">
        <row r="26">
          <cell r="I26">
            <v>12.0115562403698</v>
          </cell>
          <cell r="P26" t="str">
            <v>-</v>
          </cell>
          <cell r="Q26">
            <v>0.1999999999999993</v>
          </cell>
          <cell r="R26">
            <v>1.1999999999999993</v>
          </cell>
        </row>
        <row r="27">
          <cell r="I27">
            <v>15591</v>
          </cell>
          <cell r="P27">
            <v>215</v>
          </cell>
          <cell r="Q27">
            <v>1.3982830385015603</v>
          </cell>
          <cell r="R27">
            <v>8.105671890167798</v>
          </cell>
        </row>
        <row r="28">
          <cell r="I28">
            <v>1780</v>
          </cell>
          <cell r="P28">
            <v>92</v>
          </cell>
          <cell r="Q28">
            <v>5.450236966824647</v>
          </cell>
          <cell r="R28">
            <v>4.032729398012862</v>
          </cell>
        </row>
        <row r="29">
          <cell r="I29">
            <v>2863</v>
          </cell>
          <cell r="P29">
            <v>50</v>
          </cell>
          <cell r="Q29">
            <v>1.7774617845716278</v>
          </cell>
          <cell r="R29">
            <v>4.109090909090909</v>
          </cell>
        </row>
        <row r="30">
          <cell r="I30">
            <v>4450</v>
          </cell>
          <cell r="P30">
            <v>35</v>
          </cell>
          <cell r="Q30">
            <v>0.7927519818799595</v>
          </cell>
          <cell r="R30">
            <v>5.076741440377802</v>
          </cell>
        </row>
        <row r="31">
          <cell r="I31">
            <v>7957</v>
          </cell>
          <cell r="P31">
            <v>0</v>
          </cell>
          <cell r="Q31">
            <v>0</v>
          </cell>
          <cell r="R31">
            <v>12.371134020618555</v>
          </cell>
        </row>
        <row r="32">
          <cell r="I32">
            <v>7634</v>
          </cell>
          <cell r="P32">
            <v>215</v>
          </cell>
          <cell r="Q32">
            <v>2.897964685267553</v>
          </cell>
          <cell r="R32">
            <v>3.9912818417109293</v>
          </cell>
        </row>
        <row r="33">
          <cell r="I33">
            <v>13081.055454728776</v>
          </cell>
          <cell r="P33">
            <v>157.05545472877566</v>
          </cell>
          <cell r="Q33">
            <v>1.2152232646918577</v>
          </cell>
          <cell r="R33">
            <v>10.950427945112608</v>
          </cell>
        </row>
        <row r="34">
          <cell r="I34">
            <v>2509.944545271224</v>
          </cell>
          <cell r="P34">
            <v>57.94454527122389</v>
          </cell>
          <cell r="Q34">
            <v>2.3631543748460047</v>
          </cell>
          <cell r="R34">
            <v>-4.637365301245282</v>
          </cell>
        </row>
        <row r="35">
          <cell r="I35">
            <v>6996</v>
          </cell>
          <cell r="P35">
            <v>44</v>
          </cell>
          <cell r="Q35">
            <v>0.6329113924050631</v>
          </cell>
          <cell r="R35">
            <v>8.751748795274366</v>
          </cell>
        </row>
        <row r="36">
          <cell r="I36">
            <v>802</v>
          </cell>
          <cell r="P36">
            <v>79</v>
          </cell>
          <cell r="Q36">
            <v>10.92669432918396</v>
          </cell>
          <cell r="R36">
            <v>29.77346278317151</v>
          </cell>
        </row>
        <row r="37">
          <cell r="I37">
            <v>4433</v>
          </cell>
          <cell r="P37">
            <v>139</v>
          </cell>
          <cell r="Q37">
            <v>3.237074988355843</v>
          </cell>
          <cell r="R37">
            <v>22.053964757709238</v>
          </cell>
        </row>
        <row r="40">
          <cell r="I40">
            <v>5093</v>
          </cell>
          <cell r="P40">
            <v>69</v>
          </cell>
          <cell r="Q40">
            <v>1.373407643312106</v>
          </cell>
          <cell r="R40">
            <v>11.95867223565618</v>
          </cell>
        </row>
        <row r="41">
          <cell r="I41">
            <v>1667</v>
          </cell>
          <cell r="P41">
            <v>-573</v>
          </cell>
          <cell r="Q41">
            <v>-25.580357142857153</v>
          </cell>
          <cell r="R41">
            <v>-11.611876988335098</v>
          </cell>
        </row>
        <row r="42">
          <cell r="I42">
            <v>305</v>
          </cell>
          <cell r="P42">
            <v>-199</v>
          </cell>
          <cell r="Q42">
            <v>-39.48412698412699</v>
          </cell>
          <cell r="R42">
            <v>-6.441717791411037</v>
          </cell>
        </row>
        <row r="43">
          <cell r="I43">
            <v>1452</v>
          </cell>
          <cell r="P43">
            <v>-381</v>
          </cell>
          <cell r="Q43">
            <v>-20.785597381342058</v>
          </cell>
          <cell r="R43">
            <v>-14.638447971781304</v>
          </cell>
        </row>
        <row r="44">
          <cell r="I44">
            <v>1581</v>
          </cell>
          <cell r="P44">
            <v>-414</v>
          </cell>
          <cell r="Q44">
            <v>-20.75187969924812</v>
          </cell>
          <cell r="R44">
            <v>-32.320205479452056</v>
          </cell>
        </row>
        <row r="45">
          <cell r="I45">
            <v>969</v>
          </cell>
          <cell r="P45">
            <v>-280</v>
          </cell>
          <cell r="Q45">
            <v>-22.41793434747798</v>
          </cell>
          <cell r="R45">
            <v>-21.538461538461533</v>
          </cell>
        </row>
      </sheetData>
      <sheetData sheetId="2">
        <row r="26">
          <cell r="I26">
            <v>17.312994350282484</v>
          </cell>
          <cell r="P26" t="str">
            <v>-</v>
          </cell>
          <cell r="Q26">
            <v>0.3000000000000007</v>
          </cell>
          <cell r="R26">
            <v>1.700000000000001</v>
          </cell>
        </row>
        <row r="27">
          <cell r="I27">
            <v>15322</v>
          </cell>
          <cell r="P27">
            <v>290</v>
          </cell>
          <cell r="Q27">
            <v>1.9292176689728535</v>
          </cell>
          <cell r="R27">
            <v>10.604201256045627</v>
          </cell>
        </row>
        <row r="28">
          <cell r="I28">
            <v>1789</v>
          </cell>
          <cell r="P28">
            <v>66</v>
          </cell>
          <cell r="Q28">
            <v>3.8305281485780682</v>
          </cell>
          <cell r="R28">
            <v>13.659466327827204</v>
          </cell>
        </row>
        <row r="29">
          <cell r="I29">
            <v>2682</v>
          </cell>
          <cell r="P29">
            <v>60</v>
          </cell>
          <cell r="Q29">
            <v>2.288329519450798</v>
          </cell>
          <cell r="R29">
            <v>8.4074373484236</v>
          </cell>
        </row>
        <row r="30">
          <cell r="I30">
            <v>4817</v>
          </cell>
          <cell r="P30">
            <v>65</v>
          </cell>
          <cell r="Q30">
            <v>1.367845117845107</v>
          </cell>
          <cell r="R30">
            <v>10.279304029304043</v>
          </cell>
        </row>
        <row r="31">
          <cell r="I31">
            <v>7940</v>
          </cell>
          <cell r="P31">
            <v>89</v>
          </cell>
          <cell r="Q31">
            <v>1.1336135524137063</v>
          </cell>
          <cell r="R31">
            <v>14.359786835661808</v>
          </cell>
        </row>
        <row r="32">
          <cell r="I32">
            <v>7382</v>
          </cell>
          <cell r="P32">
            <v>201</v>
          </cell>
          <cell r="Q32">
            <v>2.7990530566773373</v>
          </cell>
          <cell r="R32">
            <v>6.830680173661349</v>
          </cell>
        </row>
        <row r="33">
          <cell r="I33">
            <v>13181</v>
          </cell>
          <cell r="P33">
            <v>237</v>
          </cell>
          <cell r="Q33">
            <v>1.8309641532756444</v>
          </cell>
          <cell r="R33">
            <v>12.56191289496158</v>
          </cell>
        </row>
        <row r="34">
          <cell r="I34">
            <v>2141</v>
          </cell>
          <cell r="P34">
            <v>53</v>
          </cell>
          <cell r="Q34">
            <v>2.5383141762452226</v>
          </cell>
          <cell r="R34">
            <v>-0.09332711152589468</v>
          </cell>
        </row>
        <row r="35">
          <cell r="I35">
            <v>7345</v>
          </cell>
          <cell r="P35">
            <v>104</v>
          </cell>
          <cell r="Q35">
            <v>1.4362657091562028</v>
          </cell>
          <cell r="R35">
            <v>10.534236267870583</v>
          </cell>
        </row>
        <row r="36">
          <cell r="I36">
            <v>452</v>
          </cell>
          <cell r="P36">
            <v>67</v>
          </cell>
          <cell r="Q36">
            <v>17.402597402597394</v>
          </cell>
          <cell r="R36">
            <v>24.86187845303867</v>
          </cell>
        </row>
        <row r="37">
          <cell r="I37">
            <v>5510</v>
          </cell>
          <cell r="P37">
            <v>196</v>
          </cell>
          <cell r="Q37">
            <v>3.688370342491538</v>
          </cell>
          <cell r="R37">
            <v>22.771836007130133</v>
          </cell>
        </row>
        <row r="40">
          <cell r="I40">
            <v>6016</v>
          </cell>
          <cell r="P40">
            <v>133</v>
          </cell>
          <cell r="Q40">
            <v>2.260751317355087</v>
          </cell>
          <cell r="R40">
            <v>20.997586484312166</v>
          </cell>
        </row>
        <row r="41">
          <cell r="I41">
            <v>1409</v>
          </cell>
          <cell r="P41">
            <v>-257</v>
          </cell>
          <cell r="Q41">
            <v>-15.426170468187266</v>
          </cell>
          <cell r="R41">
            <v>-8.74352331606218</v>
          </cell>
        </row>
        <row r="42">
          <cell r="I42">
            <v>211</v>
          </cell>
          <cell r="P42">
            <v>-164</v>
          </cell>
          <cell r="Q42">
            <v>-43.733333333333334</v>
          </cell>
          <cell r="R42">
            <v>0.4761904761904816</v>
          </cell>
        </row>
        <row r="43">
          <cell r="I43">
            <v>1119</v>
          </cell>
          <cell r="P43">
            <v>-373</v>
          </cell>
          <cell r="Q43">
            <v>-25</v>
          </cell>
          <cell r="R43">
            <v>-18.02197802197803</v>
          </cell>
        </row>
        <row r="44">
          <cell r="I44">
            <v>1722</v>
          </cell>
          <cell r="P44">
            <v>-15</v>
          </cell>
          <cell r="Q44">
            <v>-0.8635578583765096</v>
          </cell>
          <cell r="R44">
            <v>1.9538188277087158</v>
          </cell>
        </row>
        <row r="45">
          <cell r="I45">
            <v>969</v>
          </cell>
          <cell r="P45">
            <v>187</v>
          </cell>
          <cell r="Q45">
            <v>23.91304347826086</v>
          </cell>
          <cell r="R45">
            <v>14.134275618374545</v>
          </cell>
        </row>
      </sheetData>
      <sheetData sheetId="3">
        <row r="26">
          <cell r="I26">
            <v>17.387703645552953</v>
          </cell>
          <cell r="P26" t="str">
            <v>-</v>
          </cell>
          <cell r="Q26">
            <v>0.1999999999999993</v>
          </cell>
          <cell r="R26">
            <v>1.8999999999999986</v>
          </cell>
        </row>
        <row r="27">
          <cell r="I27">
            <v>88838</v>
          </cell>
          <cell r="P27">
            <v>901</v>
          </cell>
          <cell r="Q27">
            <v>1.0245971547812758</v>
          </cell>
          <cell r="R27">
            <v>10.103363656644277</v>
          </cell>
        </row>
        <row r="28">
          <cell r="I28">
            <v>11320</v>
          </cell>
          <cell r="P28">
            <v>436</v>
          </cell>
          <cell r="Q28">
            <v>4.005880191106215</v>
          </cell>
          <cell r="R28">
            <v>7.9328756674294425</v>
          </cell>
        </row>
        <row r="29">
          <cell r="I29">
            <v>17096</v>
          </cell>
          <cell r="P29">
            <v>309</v>
          </cell>
          <cell r="Q29">
            <v>1.8407100732709836</v>
          </cell>
          <cell r="R29">
            <v>8.038422649140543</v>
          </cell>
        </row>
        <row r="30">
          <cell r="I30">
            <v>25512</v>
          </cell>
          <cell r="P30">
            <v>160</v>
          </cell>
          <cell r="Q30">
            <v>0.6311139160618495</v>
          </cell>
          <cell r="R30">
            <v>9.301229595989895</v>
          </cell>
        </row>
        <row r="31">
          <cell r="I31">
            <v>47369</v>
          </cell>
          <cell r="P31">
            <v>121</v>
          </cell>
          <cell r="Q31">
            <v>0.25609549610565807</v>
          </cell>
          <cell r="R31">
            <v>12.933911882510003</v>
          </cell>
        </row>
        <row r="32">
          <cell r="I32">
            <v>41469</v>
          </cell>
          <cell r="P32">
            <v>780</v>
          </cell>
          <cell r="Q32">
            <v>1.9169800191697988</v>
          </cell>
          <cell r="R32">
            <v>7.038872541427892</v>
          </cell>
        </row>
        <row r="33">
          <cell r="I33">
            <v>75698.88730278789</v>
          </cell>
          <cell r="P33">
            <v>591.2978590345592</v>
          </cell>
          <cell r="Q33">
            <v>0.7872677893322191</v>
          </cell>
          <cell r="R33">
            <v>11.864766222532722</v>
          </cell>
        </row>
        <row r="34">
          <cell r="I34">
            <v>13139.11269721212</v>
          </cell>
          <cell r="P34">
            <v>310.022418200213</v>
          </cell>
          <cell r="Q34">
            <v>2.4165580836811245</v>
          </cell>
          <cell r="R34">
            <v>0.9458566165651376</v>
          </cell>
        </row>
        <row r="35">
          <cell r="I35">
            <v>41963</v>
          </cell>
          <cell r="P35">
            <v>242</v>
          </cell>
          <cell r="Q35">
            <v>0.5800436231154578</v>
          </cell>
          <cell r="R35">
            <v>10.682351699944604</v>
          </cell>
        </row>
        <row r="36">
          <cell r="I36">
            <v>3263</v>
          </cell>
          <cell r="P36">
            <v>321</v>
          </cell>
          <cell r="Q36">
            <v>10.910944935418087</v>
          </cell>
          <cell r="R36">
            <v>13.812347401464947</v>
          </cell>
        </row>
        <row r="37">
          <cell r="I37">
            <v>33106</v>
          </cell>
          <cell r="P37">
            <v>1006</v>
          </cell>
          <cell r="Q37">
            <v>3.1339563862928372</v>
          </cell>
          <cell r="R37">
            <v>23.373332339569203</v>
          </cell>
        </row>
        <row r="40">
          <cell r="I40">
            <v>38037</v>
          </cell>
          <cell r="P40">
            <v>529</v>
          </cell>
          <cell r="Q40">
            <v>1.4103657886317649</v>
          </cell>
          <cell r="R40">
            <v>14.311044327573256</v>
          </cell>
        </row>
        <row r="41">
          <cell r="I41">
            <v>7659</v>
          </cell>
          <cell r="P41">
            <v>-3263</v>
          </cell>
          <cell r="Q41">
            <v>-29.87548068119392</v>
          </cell>
          <cell r="R41">
            <v>-11.609924985574153</v>
          </cell>
        </row>
        <row r="42">
          <cell r="I42">
            <v>1353</v>
          </cell>
          <cell r="P42">
            <v>-1234</v>
          </cell>
          <cell r="Q42">
            <v>-47.70003865481252</v>
          </cell>
          <cell r="R42">
            <v>1.5003750937734566</v>
          </cell>
        </row>
        <row r="43">
          <cell r="I43">
            <v>6758</v>
          </cell>
          <cell r="P43">
            <v>-1940</v>
          </cell>
          <cell r="Q43">
            <v>-22.303977925959998</v>
          </cell>
          <cell r="R43">
            <v>-14.736310875599287</v>
          </cell>
        </row>
        <row r="44">
          <cell r="I44">
            <v>7324</v>
          </cell>
          <cell r="P44">
            <v>-1671</v>
          </cell>
          <cell r="Q44">
            <v>-18.576987215119516</v>
          </cell>
          <cell r="R44">
            <v>-23.596912163571872</v>
          </cell>
        </row>
        <row r="45">
          <cell r="I45">
            <v>3946</v>
          </cell>
          <cell r="P45">
            <v>-971</v>
          </cell>
          <cell r="Q45">
            <v>-19.747813707545248</v>
          </cell>
          <cell r="R45">
            <v>-17.551190973673215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44.75390625" style="0" customWidth="1"/>
    <col min="2" max="2" width="12.00390625" style="0" customWidth="1"/>
    <col min="3" max="3" width="9.875" style="0" customWidth="1"/>
    <col min="4" max="4" width="8.875" style="0" customWidth="1"/>
    <col min="5" max="5" width="14.125" style="0" customWidth="1"/>
  </cols>
  <sheetData>
    <row r="1" spans="1:5" ht="43.5" customHeight="1">
      <c r="A1" s="45" t="s">
        <v>32</v>
      </c>
      <c r="B1" s="45"/>
      <c r="C1" s="45"/>
      <c r="D1" s="45"/>
      <c r="E1" s="45"/>
    </row>
    <row r="2" spans="1:5" ht="15.75">
      <c r="A2" s="43" t="s">
        <v>28</v>
      </c>
      <c r="B2" s="43"/>
      <c r="C2" s="43"/>
      <c r="D2" s="43"/>
      <c r="E2" s="43"/>
    </row>
    <row r="4" spans="1:5" ht="18.75" customHeight="1">
      <c r="A4" s="34" t="s">
        <v>0</v>
      </c>
      <c r="B4" s="41" t="s">
        <v>26</v>
      </c>
      <c r="C4" s="38" t="s">
        <v>12</v>
      </c>
      <c r="D4" s="39"/>
      <c r="E4" s="40"/>
    </row>
    <row r="5" spans="1:5" ht="51" customHeight="1">
      <c r="A5" s="35"/>
      <c r="B5" s="42"/>
      <c r="C5" s="36" t="s">
        <v>14</v>
      </c>
      <c r="D5" s="37"/>
      <c r="E5" s="6" t="s">
        <v>13</v>
      </c>
    </row>
    <row r="6" spans="1:5" ht="15.75" customHeight="1">
      <c r="A6" s="34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'[1]regio'!$I$27</f>
        <v>88838</v>
      </c>
      <c r="C7" s="12">
        <f>'[1]regio'!P$27</f>
        <v>901</v>
      </c>
      <c r="D7" s="13">
        <f>'[1]regio'!Q$27</f>
        <v>1.0245971547812758</v>
      </c>
      <c r="E7" s="13">
        <f>'[1]regio'!R$27</f>
        <v>10.103363656644277</v>
      </c>
      <c r="F7" s="3"/>
    </row>
    <row r="8" spans="1:5" s="4" customFormat="1" ht="20.25" customHeight="1">
      <c r="A8" s="25" t="s">
        <v>23</v>
      </c>
      <c r="B8" s="14">
        <f>'[1]regio'!$I$26</f>
        <v>17.387703645552953</v>
      </c>
      <c r="C8" s="27" t="str">
        <f>'[1]regio'!P$26</f>
        <v>-</v>
      </c>
      <c r="D8" s="15">
        <f>'[1]regio'!Q$26</f>
        <v>0.1999999999999993</v>
      </c>
      <c r="E8" s="15">
        <f>'[1]regio'!R$26</f>
        <v>1.8999999999999986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'[1]regio'!I28</f>
        <v>11320</v>
      </c>
      <c r="C10" s="19">
        <f>'[1]regio'!P28</f>
        <v>436</v>
      </c>
      <c r="D10" s="20">
        <f>'[1]regio'!Q28</f>
        <v>4.005880191106215</v>
      </c>
      <c r="E10" s="20">
        <f>'[1]regio'!R28</f>
        <v>7.9328756674294425</v>
      </c>
    </row>
    <row r="11" spans="1:8" s="1" customFormat="1" ht="15.75">
      <c r="A11" s="10" t="s">
        <v>15</v>
      </c>
      <c r="B11" s="21">
        <f>'[1]regio'!I29</f>
        <v>17096</v>
      </c>
      <c r="C11" s="22">
        <f>'[1]regio'!P29</f>
        <v>309</v>
      </c>
      <c r="D11" s="23">
        <f>'[1]regio'!Q29</f>
        <v>1.8407100732709836</v>
      </c>
      <c r="E11" s="23">
        <f>'[1]regio'!R29</f>
        <v>8.038422649140543</v>
      </c>
      <c r="H11" s="1" t="s">
        <v>21</v>
      </c>
    </row>
    <row r="12" spans="1:5" s="1" customFormat="1" ht="15.75">
      <c r="A12" s="9" t="s">
        <v>16</v>
      </c>
      <c r="B12" s="18">
        <f>'[1]regio'!I30</f>
        <v>25512</v>
      </c>
      <c r="C12" s="19">
        <f>'[1]regio'!P30</f>
        <v>160</v>
      </c>
      <c r="D12" s="20">
        <f>'[1]regio'!Q30</f>
        <v>0.6311139160618495</v>
      </c>
      <c r="E12" s="20">
        <f>'[1]regio'!R30</f>
        <v>9.301229595989895</v>
      </c>
    </row>
    <row r="13" spans="1:6" s="1" customFormat="1" ht="15.75">
      <c r="A13" s="10" t="s">
        <v>2</v>
      </c>
      <c r="B13" s="21">
        <f>'[1]regio'!I31</f>
        <v>47369</v>
      </c>
      <c r="C13" s="22">
        <f>'[1]regio'!P31</f>
        <v>121</v>
      </c>
      <c r="D13" s="23">
        <f>'[1]regio'!Q31</f>
        <v>0.25609549610565807</v>
      </c>
      <c r="E13" s="23">
        <f>'[1]regio'!R31</f>
        <v>12.933911882510003</v>
      </c>
      <c r="F13" s="2">
        <f>SUM(B13:B14)</f>
        <v>88838</v>
      </c>
    </row>
    <row r="14" spans="1:6" s="1" customFormat="1" ht="15.75">
      <c r="A14" s="9" t="s">
        <v>3</v>
      </c>
      <c r="B14" s="18">
        <f>'[1]regio'!I32</f>
        <v>41469</v>
      </c>
      <c r="C14" s="19">
        <f>'[1]regio'!P32</f>
        <v>780</v>
      </c>
      <c r="D14" s="20">
        <f>'[1]regio'!Q32</f>
        <v>1.9169800191697988</v>
      </c>
      <c r="E14" s="20">
        <f>'[1]regio'!R32</f>
        <v>7.038872541427892</v>
      </c>
      <c r="F14" s="2">
        <f>SUM(B15:B16)</f>
        <v>88838</v>
      </c>
    </row>
    <row r="15" spans="1:6" s="1" customFormat="1" ht="15.75">
      <c r="A15" s="10" t="s">
        <v>17</v>
      </c>
      <c r="B15" s="21">
        <f>'[1]regio'!I33</f>
        <v>75698.88730278789</v>
      </c>
      <c r="C15" s="22">
        <f>'[1]regio'!P33</f>
        <v>591.2978590345592</v>
      </c>
      <c r="D15" s="23">
        <f>'[1]regio'!Q33</f>
        <v>0.7872677893322191</v>
      </c>
      <c r="E15" s="23">
        <f>'[1]regio'!R33</f>
        <v>11.864766222532722</v>
      </c>
      <c r="F15" s="2">
        <f>F13-F14</f>
        <v>0</v>
      </c>
    </row>
    <row r="16" spans="1:5" s="1" customFormat="1" ht="15.75">
      <c r="A16" s="9" t="s">
        <v>18</v>
      </c>
      <c r="B16" s="18">
        <f>'[1]regio'!I34</f>
        <v>13139.11269721212</v>
      </c>
      <c r="C16" s="19">
        <f>'[1]regio'!P34</f>
        <v>310.022418200213</v>
      </c>
      <c r="D16" s="20">
        <f>'[1]regio'!Q34</f>
        <v>2.4165580836811245</v>
      </c>
      <c r="E16" s="20">
        <f>'[1]regio'!R34</f>
        <v>0.9458566165651376</v>
      </c>
    </row>
    <row r="17" spans="1:5" s="1" customFormat="1" ht="15.75">
      <c r="A17" s="10" t="s">
        <v>25</v>
      </c>
      <c r="B17" s="21">
        <f>'[1]regio'!I35</f>
        <v>41963</v>
      </c>
      <c r="C17" s="22">
        <f>'[1]regio'!P35</f>
        <v>242</v>
      </c>
      <c r="D17" s="23">
        <f>'[1]regio'!Q35</f>
        <v>0.5800436231154578</v>
      </c>
      <c r="E17" s="23">
        <f>'[1]regio'!R35</f>
        <v>10.682351699944604</v>
      </c>
    </row>
    <row r="18" spans="1:5" s="1" customFormat="1" ht="15.75">
      <c r="A18" s="9" t="s">
        <v>4</v>
      </c>
      <c r="B18" s="18">
        <f>'[1]regio'!I36</f>
        <v>3263</v>
      </c>
      <c r="C18" s="19">
        <f>'[1]regio'!P36</f>
        <v>321</v>
      </c>
      <c r="D18" s="20">
        <f>'[1]regio'!Q36</f>
        <v>10.910944935418087</v>
      </c>
      <c r="E18" s="20">
        <f>'[1]regio'!R36</f>
        <v>13.812347401464947</v>
      </c>
    </row>
    <row r="19" spans="1:5" s="1" customFormat="1" ht="15.75">
      <c r="A19" s="10" t="s">
        <v>19</v>
      </c>
      <c r="B19" s="21">
        <f>'[1]regio'!I37</f>
        <v>33106</v>
      </c>
      <c r="C19" s="22">
        <f>'[1]regio'!P37</f>
        <v>1006</v>
      </c>
      <c r="D19" s="23">
        <f>'[1]regio'!Q37</f>
        <v>3.1339563862928372</v>
      </c>
      <c r="E19" s="23">
        <f>'[1]regio'!R37</f>
        <v>23.373332339569203</v>
      </c>
    </row>
    <row r="20" spans="1:5" s="1" customFormat="1" ht="15.75">
      <c r="A20" s="9" t="s">
        <v>20</v>
      </c>
      <c r="B20" s="18">
        <f>'[1]regio'!I40</f>
        <v>38037</v>
      </c>
      <c r="C20" s="19">
        <f>'[1]regio'!P40</f>
        <v>529</v>
      </c>
      <c r="D20" s="20">
        <f>'[1]regio'!Q40</f>
        <v>1.4103657886317649</v>
      </c>
      <c r="E20" s="20">
        <f>'[1]regio'!R40</f>
        <v>14.311044327573256</v>
      </c>
    </row>
    <row r="21" spans="1:5" s="1" customFormat="1" ht="15.75">
      <c r="A21" s="10" t="s">
        <v>5</v>
      </c>
      <c r="B21" s="21">
        <f>'[1]regio'!I41</f>
        <v>7659</v>
      </c>
      <c r="C21" s="22">
        <f>'[1]regio'!P41</f>
        <v>-3263</v>
      </c>
      <c r="D21" s="23">
        <f>'[1]regio'!Q41</f>
        <v>-29.87548068119392</v>
      </c>
      <c r="E21" s="23">
        <f>'[1]regio'!R41</f>
        <v>-11.609924985574153</v>
      </c>
    </row>
    <row r="22" spans="1:5" s="1" customFormat="1" ht="15.75">
      <c r="A22" s="9" t="s">
        <v>6</v>
      </c>
      <c r="B22" s="18">
        <f>'[1]regio'!I42</f>
        <v>1353</v>
      </c>
      <c r="C22" s="19">
        <f>'[1]regio'!P42</f>
        <v>-1234</v>
      </c>
      <c r="D22" s="20">
        <f>'[1]regio'!Q42</f>
        <v>-47.70003865481252</v>
      </c>
      <c r="E22" s="20">
        <f>'[1]regio'!R42</f>
        <v>1.5003750937734566</v>
      </c>
    </row>
    <row r="23" spans="1:5" s="1" customFormat="1" ht="15.75">
      <c r="A23" s="10" t="s">
        <v>7</v>
      </c>
      <c r="B23" s="21">
        <f>'[1]regio'!I43</f>
        <v>6758</v>
      </c>
      <c r="C23" s="22">
        <f>'[1]regio'!P43</f>
        <v>-1940</v>
      </c>
      <c r="D23" s="23">
        <f>'[1]regio'!Q43</f>
        <v>-22.303977925959998</v>
      </c>
      <c r="E23" s="23">
        <f>'[1]regio'!R43</f>
        <v>-14.736310875599287</v>
      </c>
    </row>
    <row r="24" spans="1:5" s="1" customFormat="1" ht="15.75">
      <c r="A24" s="9" t="s">
        <v>8</v>
      </c>
      <c r="B24" s="18">
        <f>'[1]regio'!I44</f>
        <v>7324</v>
      </c>
      <c r="C24" s="19">
        <f>'[1]regio'!P44</f>
        <v>-1671</v>
      </c>
      <c r="D24" s="20">
        <f>'[1]regio'!Q44</f>
        <v>-18.576987215119516</v>
      </c>
      <c r="E24" s="20">
        <f>'[1]regio'!R44</f>
        <v>-23.596912163571872</v>
      </c>
    </row>
    <row r="25" spans="1:5" s="1" customFormat="1" ht="15.75">
      <c r="A25" s="29" t="s">
        <v>9</v>
      </c>
      <c r="B25" s="30">
        <f>'[1]regio'!I45</f>
        <v>3946</v>
      </c>
      <c r="C25" s="31">
        <f>'[1]regio'!P45</f>
        <v>-971</v>
      </c>
      <c r="D25" s="32">
        <f>'[1]regio'!Q45</f>
        <v>-19.747813707545248</v>
      </c>
      <c r="E25" s="32">
        <f>'[1]regio'!R45</f>
        <v>-17.551190973673215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984251968503937" header="0.36" footer="0.5118110236220472"/>
  <pageSetup horizontalDpi="600" verticalDpi="600" orientation="landscape" paperSize="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E1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5.625" style="0" customWidth="1"/>
  </cols>
  <sheetData>
    <row r="1" spans="1:5" ht="43.5" customHeight="1">
      <c r="A1" s="45" t="s">
        <v>31</v>
      </c>
      <c r="B1" s="45"/>
      <c r="C1" s="45"/>
      <c r="D1" s="45"/>
      <c r="E1" s="45"/>
    </row>
    <row r="2" spans="1:5" ht="15.75">
      <c r="A2" s="43" t="s">
        <v>28</v>
      </c>
      <c r="B2" s="43"/>
      <c r="C2" s="43"/>
      <c r="D2" s="43"/>
      <c r="E2" s="43"/>
    </row>
    <row r="4" spans="1:5" ht="18.75" customHeight="1">
      <c r="A4" s="34" t="s">
        <v>0</v>
      </c>
      <c r="B4" s="41" t="s">
        <v>26</v>
      </c>
      <c r="C4" s="38" t="s">
        <v>12</v>
      </c>
      <c r="D4" s="39"/>
      <c r="E4" s="40"/>
    </row>
    <row r="5" spans="1:5" ht="36.75" customHeight="1">
      <c r="A5" s="35"/>
      <c r="B5" s="42"/>
      <c r="C5" s="36" t="s">
        <v>14</v>
      </c>
      <c r="D5" s="37"/>
      <c r="E5" s="6" t="s">
        <v>13</v>
      </c>
    </row>
    <row r="6" spans="1:5" ht="21" customHeight="1">
      <c r="A6" s="34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'[1]borsod'!$I$27</f>
        <v>57925</v>
      </c>
      <c r="C7" s="12">
        <f>'[1]borsod'!P$27</f>
        <v>396</v>
      </c>
      <c r="D7" s="13">
        <f>'[1]borsod'!Q$27</f>
        <v>0.6883484851118595</v>
      </c>
      <c r="E7" s="13">
        <f>'[1]borsod'!R$27</f>
        <v>10.520692221098614</v>
      </c>
      <c r="F7" s="3"/>
    </row>
    <row r="8" spans="1:5" s="4" customFormat="1" ht="20.25" customHeight="1">
      <c r="A8" s="25" t="s">
        <v>23</v>
      </c>
      <c r="B8" s="14">
        <f>'[1]borsod'!$I$26</f>
        <v>19.799246280941247</v>
      </c>
      <c r="C8" s="15" t="str">
        <f>'[1]borsod'!P$26</f>
        <v>-</v>
      </c>
      <c r="D8" s="15">
        <f>'[1]borsod'!Q$26</f>
        <v>0.10000000000000142</v>
      </c>
      <c r="E8" s="15">
        <f>'[1]borsod'!R$26</f>
        <v>2.1999999999999993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'[1]borsod'!I28</f>
        <v>7751</v>
      </c>
      <c r="C10" s="19">
        <f>'[1]borsod'!P28</f>
        <v>278</v>
      </c>
      <c r="D10" s="20">
        <f>'[1]borsod'!Q28</f>
        <v>3.720058878629743</v>
      </c>
      <c r="E10" s="20">
        <f>'[1]borsod'!R28</f>
        <v>7.607941135637915</v>
      </c>
    </row>
    <row r="11" spans="1:8" s="1" customFormat="1" ht="15.75">
      <c r="A11" s="10" t="s">
        <v>15</v>
      </c>
      <c r="B11" s="21">
        <f>'[1]borsod'!I29</f>
        <v>11551</v>
      </c>
      <c r="C11" s="22">
        <f>'[1]borsod'!P29</f>
        <v>199</v>
      </c>
      <c r="D11" s="23">
        <f>'[1]borsod'!Q29</f>
        <v>1.752995066948543</v>
      </c>
      <c r="E11" s="23">
        <f>'[1]borsod'!R29</f>
        <v>8.971698113207552</v>
      </c>
      <c r="H11" s="1" t="s">
        <v>21</v>
      </c>
    </row>
    <row r="12" spans="1:5" s="1" customFormat="1" ht="15.75">
      <c r="A12" s="9" t="s">
        <v>16</v>
      </c>
      <c r="B12" s="18">
        <f>'[1]borsod'!I30</f>
        <v>16245</v>
      </c>
      <c r="C12" s="19">
        <f>'[1]borsod'!P30</f>
        <v>60</v>
      </c>
      <c r="D12" s="20">
        <f>'[1]borsod'!Q30</f>
        <v>0.3707136237256776</v>
      </c>
      <c r="E12" s="20">
        <f>'[1]borsod'!R30</f>
        <v>10.225268014655995</v>
      </c>
    </row>
    <row r="13" spans="1:6" s="1" customFormat="1" ht="15.75">
      <c r="A13" s="10" t="s">
        <v>2</v>
      </c>
      <c r="B13" s="21">
        <f>'[1]borsod'!I31</f>
        <v>31472</v>
      </c>
      <c r="C13" s="22">
        <f>'[1]borsod'!P31</f>
        <v>32</v>
      </c>
      <c r="D13" s="23">
        <f>'[1]borsod'!Q31</f>
        <v>0.10178117048344859</v>
      </c>
      <c r="E13" s="23">
        <f>'[1]borsod'!R31</f>
        <v>12.72206303724927</v>
      </c>
      <c r="F13" s="2">
        <f>SUM(B13:B14)</f>
        <v>57925</v>
      </c>
    </row>
    <row r="14" spans="1:6" s="1" customFormat="1" ht="15.75">
      <c r="A14" s="9" t="s">
        <v>3</v>
      </c>
      <c r="B14" s="18">
        <f>'[1]borsod'!I32</f>
        <v>26453</v>
      </c>
      <c r="C14" s="19">
        <f>'[1]borsod'!P32</f>
        <v>364</v>
      </c>
      <c r="D14" s="20">
        <f>'[1]borsod'!Q32</f>
        <v>1.395224040783475</v>
      </c>
      <c r="E14" s="20">
        <f>'[1]borsod'!R32</f>
        <v>8.011106120615736</v>
      </c>
      <c r="F14" s="2">
        <f>SUM(B15:B16)</f>
        <v>57925.00000000001</v>
      </c>
    </row>
    <row r="15" spans="1:6" s="1" customFormat="1" ht="15.75">
      <c r="A15" s="10" t="s">
        <v>17</v>
      </c>
      <c r="B15" s="21">
        <f>'[1]borsod'!I33</f>
        <v>49436.83184805911</v>
      </c>
      <c r="C15" s="22">
        <f>'[1]borsod'!P33</f>
        <v>197.24240430578357</v>
      </c>
      <c r="D15" s="23">
        <f>'[1]borsod'!Q33</f>
        <v>0.40057686616394506</v>
      </c>
      <c r="E15" s="23">
        <f>'[1]borsod'!R33</f>
        <v>11.92400237278494</v>
      </c>
      <c r="F15" s="2">
        <f>F13-F14</f>
        <v>0</v>
      </c>
    </row>
    <row r="16" spans="1:5" s="1" customFormat="1" ht="15.75">
      <c r="A16" s="9" t="s">
        <v>18</v>
      </c>
      <c r="B16" s="18">
        <f>'[1]borsod'!I34</f>
        <v>8488.168151940896</v>
      </c>
      <c r="C16" s="19">
        <f>'[1]borsod'!P34</f>
        <v>199.07787292898865</v>
      </c>
      <c r="D16" s="20">
        <f>'[1]borsod'!Q34</f>
        <v>2.401685422983718</v>
      </c>
      <c r="E16" s="20">
        <f>'[1]borsod'!R34</f>
        <v>2.9992495078375896</v>
      </c>
    </row>
    <row r="17" spans="1:5" s="1" customFormat="1" ht="15.75">
      <c r="A17" s="10" t="s">
        <v>25</v>
      </c>
      <c r="B17" s="21">
        <f>'[1]borsod'!I35</f>
        <v>27622</v>
      </c>
      <c r="C17" s="22">
        <f>'[1]borsod'!P35</f>
        <v>158</v>
      </c>
      <c r="D17" s="23">
        <f>'[1]borsod'!Q35</f>
        <v>0.5023048799872782</v>
      </c>
      <c r="E17" s="23">
        <f>'[1]borsod'!R35</f>
        <v>11.008497787766004</v>
      </c>
    </row>
    <row r="18" spans="1:5" s="1" customFormat="1" ht="15.75">
      <c r="A18" s="9" t="s">
        <v>4</v>
      </c>
      <c r="B18" s="18">
        <f>'[1]borsod'!I36</f>
        <v>2009</v>
      </c>
      <c r="C18" s="19">
        <f>'[1]borsod'!P36</f>
        <v>63</v>
      </c>
      <c r="D18" s="20">
        <f>'[1]borsod'!Q36</f>
        <v>0.25990099009899836</v>
      </c>
      <c r="E18" s="20">
        <f>'[1]borsod'!R36</f>
        <v>10.237684840787438</v>
      </c>
    </row>
    <row r="19" spans="1:5" s="1" customFormat="1" ht="15.75">
      <c r="A19" s="10" t="s">
        <v>19</v>
      </c>
      <c r="B19" s="21">
        <f>'[1]borsod'!I37</f>
        <v>23163</v>
      </c>
      <c r="C19" s="22">
        <f>'[1]borsod'!P37</f>
        <v>175</v>
      </c>
      <c r="D19" s="23">
        <f>'[1]borsod'!Q37</f>
        <v>9.541984732824432</v>
      </c>
      <c r="E19" s="23">
        <f>'[1]borsod'!R37</f>
        <v>6.465288818229993</v>
      </c>
    </row>
    <row r="20" spans="1:5" s="1" customFormat="1" ht="15.75">
      <c r="A20" s="9" t="s">
        <v>20</v>
      </c>
      <c r="B20" s="18">
        <f>'[1]borsod'!I40</f>
        <v>26928</v>
      </c>
      <c r="C20" s="19">
        <f>'[1]borsod'!P40</f>
        <v>-63</v>
      </c>
      <c r="D20" s="20">
        <f>'[1]borsod'!Q40</f>
        <v>-0.6027554535017288</v>
      </c>
      <c r="E20" s="20">
        <f>'[1]borsod'!R40</f>
        <v>2.8410215798851652</v>
      </c>
    </row>
    <row r="21" spans="1:5" s="1" customFormat="1" ht="15.75">
      <c r="A21" s="10" t="s">
        <v>5</v>
      </c>
      <c r="B21" s="21">
        <f>'[1]borsod'!I41</f>
        <v>4583</v>
      </c>
      <c r="C21" s="22">
        <f>'[1]borsod'!P41</f>
        <v>327</v>
      </c>
      <c r="D21" s="23">
        <f>'[1]borsod'!Q41</f>
        <v>1.2292770948460543</v>
      </c>
      <c r="E21" s="23">
        <f>'[1]borsod'!R41</f>
        <v>13.361960090932044</v>
      </c>
    </row>
    <row r="22" spans="1:5" s="1" customFormat="1" ht="15.75">
      <c r="A22" s="9" t="s">
        <v>6</v>
      </c>
      <c r="B22" s="18">
        <f>'[1]borsod'!I42</f>
        <v>837</v>
      </c>
      <c r="C22" s="19">
        <f>'[1]borsod'!P42</f>
        <v>-2433</v>
      </c>
      <c r="D22" s="20">
        <f>'[1]borsod'!Q42</f>
        <v>-34.67787913340935</v>
      </c>
      <c r="E22" s="20">
        <f>'[1]borsod'!R42</f>
        <v>-12.45463228271251</v>
      </c>
    </row>
    <row r="23" spans="1:5" s="1" customFormat="1" ht="15.75">
      <c r="A23" s="10" t="s">
        <v>7</v>
      </c>
      <c r="B23" s="21">
        <f>'[1]borsod'!I43</f>
        <v>4187</v>
      </c>
      <c r="C23" s="22">
        <f>'[1]borsod'!P43</f>
        <v>-871</v>
      </c>
      <c r="D23" s="23">
        <f>'[1]borsod'!Q43</f>
        <v>-50.995316159250585</v>
      </c>
      <c r="E23" s="23">
        <f>'[1]borsod'!R43</f>
        <v>5.018820577164362</v>
      </c>
    </row>
    <row r="24" spans="1:5" s="1" customFormat="1" ht="15.75">
      <c r="A24" s="9" t="s">
        <v>8</v>
      </c>
      <c r="B24" s="18">
        <f>'[1]borsod'!I44</f>
        <v>4021</v>
      </c>
      <c r="C24" s="19">
        <f>'[1]borsod'!P44</f>
        <v>-1186</v>
      </c>
      <c r="D24" s="20">
        <f>'[1]borsod'!Q44</f>
        <v>-22.073329611018053</v>
      </c>
      <c r="E24" s="20">
        <f>'[1]borsod'!R44</f>
        <v>-13.8477366255144</v>
      </c>
    </row>
    <row r="25" spans="1:5" s="1" customFormat="1" ht="15.75">
      <c r="A25" s="29" t="s">
        <v>9</v>
      </c>
      <c r="B25" s="30">
        <f>'[1]borsod'!I45</f>
        <v>2008</v>
      </c>
      <c r="C25" s="31">
        <f>'[1]borsod'!P45</f>
        <v>-1242</v>
      </c>
      <c r="D25" s="32">
        <f>'[1]borsod'!Q45</f>
        <v>-23.598707961238844</v>
      </c>
      <c r="E25" s="32">
        <f>'[1]borsod'!R45</f>
        <v>-27.6928609962237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8" bottom="0.984251968503937" header="0.33" footer="0.5118110236220472"/>
  <pageSetup horizontalDpi="600" verticalDpi="600" orientation="landscape" paperSize="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E1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45" t="s">
        <v>30</v>
      </c>
      <c r="B1" s="45"/>
      <c r="C1" s="45"/>
      <c r="D1" s="45"/>
      <c r="E1" s="45"/>
    </row>
    <row r="2" spans="1:5" ht="21.75" customHeight="1">
      <c r="A2" s="43" t="s">
        <v>28</v>
      </c>
      <c r="B2" s="43"/>
      <c r="C2" s="43"/>
      <c r="D2" s="43"/>
      <c r="E2" s="43"/>
    </row>
    <row r="4" spans="1:5" ht="18.75" customHeight="1">
      <c r="A4" s="34" t="s">
        <v>0</v>
      </c>
      <c r="B4" s="41" t="s">
        <v>27</v>
      </c>
      <c r="C4" s="38" t="s">
        <v>12</v>
      </c>
      <c r="D4" s="39"/>
      <c r="E4" s="40"/>
    </row>
    <row r="5" spans="1:5" ht="51" customHeight="1">
      <c r="A5" s="35"/>
      <c r="B5" s="42"/>
      <c r="C5" s="36" t="s">
        <v>14</v>
      </c>
      <c r="D5" s="37"/>
      <c r="E5" s="6" t="s">
        <v>13</v>
      </c>
    </row>
    <row r="6" spans="1:5" ht="21" customHeight="1">
      <c r="A6" s="34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'[1]heves'!$I$27</f>
        <v>15591</v>
      </c>
      <c r="C7" s="12">
        <f>'[1]heves'!P$27</f>
        <v>215</v>
      </c>
      <c r="D7" s="13">
        <f>'[1]heves'!Q$27</f>
        <v>1.3982830385015603</v>
      </c>
      <c r="E7" s="13">
        <f>'[1]heves'!R$27</f>
        <v>8.105671890167798</v>
      </c>
      <c r="F7" s="3"/>
    </row>
    <row r="8" spans="1:5" s="4" customFormat="1" ht="20.25" customHeight="1">
      <c r="A8" s="25" t="s">
        <v>23</v>
      </c>
      <c r="B8" s="14">
        <f>'[1]heves'!$I$26</f>
        <v>12.0115562403698</v>
      </c>
      <c r="C8" s="15" t="str">
        <f>'[1]heves'!P$26</f>
        <v>-</v>
      </c>
      <c r="D8" s="15">
        <f>'[1]heves'!Q$26</f>
        <v>0.1999999999999993</v>
      </c>
      <c r="E8" s="15">
        <f>'[1]heves'!R$26</f>
        <v>1.1999999999999993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'[1]heves'!I28</f>
        <v>1780</v>
      </c>
      <c r="C10" s="19">
        <f>'[1]heves'!P28</f>
        <v>92</v>
      </c>
      <c r="D10" s="20">
        <f>'[1]heves'!Q28</f>
        <v>5.450236966824647</v>
      </c>
      <c r="E10" s="20">
        <f>'[1]heves'!R28</f>
        <v>4.032729398012862</v>
      </c>
    </row>
    <row r="11" spans="1:8" s="1" customFormat="1" ht="15.75">
      <c r="A11" s="10" t="s">
        <v>15</v>
      </c>
      <c r="B11" s="21">
        <f>'[1]heves'!I29</f>
        <v>2863</v>
      </c>
      <c r="C11" s="22">
        <f>'[1]heves'!P29</f>
        <v>50</v>
      </c>
      <c r="D11" s="23">
        <f>'[1]heves'!Q29</f>
        <v>1.7774617845716278</v>
      </c>
      <c r="E11" s="23">
        <f>'[1]heves'!R29</f>
        <v>4.109090909090909</v>
      </c>
      <c r="H11" s="1" t="s">
        <v>21</v>
      </c>
    </row>
    <row r="12" spans="1:5" s="1" customFormat="1" ht="15.75">
      <c r="A12" s="9" t="s">
        <v>16</v>
      </c>
      <c r="B12" s="18">
        <f>'[1]heves'!I30</f>
        <v>4450</v>
      </c>
      <c r="C12" s="19">
        <f>'[1]heves'!P30</f>
        <v>35</v>
      </c>
      <c r="D12" s="20">
        <f>'[1]heves'!Q30</f>
        <v>0.7927519818799595</v>
      </c>
      <c r="E12" s="20">
        <f>'[1]heves'!R30</f>
        <v>5.076741440377802</v>
      </c>
    </row>
    <row r="13" spans="1:6" s="1" customFormat="1" ht="15.75">
      <c r="A13" s="10" t="s">
        <v>2</v>
      </c>
      <c r="B13" s="21">
        <f>'[1]heves'!I31</f>
        <v>7957</v>
      </c>
      <c r="C13" s="22">
        <f>'[1]heves'!P31</f>
        <v>0</v>
      </c>
      <c r="D13" s="23">
        <f>'[1]heves'!Q31</f>
        <v>0</v>
      </c>
      <c r="E13" s="23">
        <f>'[1]heves'!R31</f>
        <v>12.371134020618555</v>
      </c>
      <c r="F13" s="2">
        <f>SUM(B13:B14)</f>
        <v>15591</v>
      </c>
    </row>
    <row r="14" spans="1:6" s="1" customFormat="1" ht="15.75">
      <c r="A14" s="9" t="s">
        <v>3</v>
      </c>
      <c r="B14" s="18">
        <f>'[1]heves'!I32</f>
        <v>7634</v>
      </c>
      <c r="C14" s="19">
        <f>'[1]heves'!P32</f>
        <v>215</v>
      </c>
      <c r="D14" s="20">
        <f>'[1]heves'!Q32</f>
        <v>2.897964685267553</v>
      </c>
      <c r="E14" s="20">
        <f>'[1]heves'!R32</f>
        <v>3.9912818417109293</v>
      </c>
      <c r="F14" s="2">
        <f>SUM(B15:B16)</f>
        <v>15591</v>
      </c>
    </row>
    <row r="15" spans="1:6" s="1" customFormat="1" ht="15.75">
      <c r="A15" s="10" t="s">
        <v>17</v>
      </c>
      <c r="B15" s="21">
        <f>'[1]heves'!I33</f>
        <v>13081.055454728776</v>
      </c>
      <c r="C15" s="22">
        <f>'[1]heves'!P33</f>
        <v>157.05545472877566</v>
      </c>
      <c r="D15" s="23">
        <f>'[1]heves'!Q33</f>
        <v>1.2152232646918577</v>
      </c>
      <c r="E15" s="23">
        <f>'[1]heves'!R33</f>
        <v>10.950427945112608</v>
      </c>
      <c r="F15" s="2">
        <f>F13-F14</f>
        <v>0</v>
      </c>
    </row>
    <row r="16" spans="1:5" s="1" customFormat="1" ht="15.75">
      <c r="A16" s="9" t="s">
        <v>18</v>
      </c>
      <c r="B16" s="18">
        <f>'[1]heves'!I34</f>
        <v>2509.944545271224</v>
      </c>
      <c r="C16" s="19">
        <f>'[1]heves'!P34</f>
        <v>57.94454527122389</v>
      </c>
      <c r="D16" s="20">
        <f>'[1]heves'!Q34</f>
        <v>2.3631543748460047</v>
      </c>
      <c r="E16" s="20">
        <f>'[1]heves'!R34</f>
        <v>-4.637365301245282</v>
      </c>
    </row>
    <row r="17" spans="1:5" s="1" customFormat="1" ht="15.75">
      <c r="A17" s="10" t="s">
        <v>25</v>
      </c>
      <c r="B17" s="21">
        <f>'[1]heves'!I35</f>
        <v>6996</v>
      </c>
      <c r="C17" s="22">
        <f>'[1]heves'!P35</f>
        <v>44</v>
      </c>
      <c r="D17" s="23">
        <f>'[1]heves'!Q35</f>
        <v>0.6329113924050631</v>
      </c>
      <c r="E17" s="23">
        <f>'[1]heves'!R35</f>
        <v>8.751748795274366</v>
      </c>
    </row>
    <row r="18" spans="1:5" s="1" customFormat="1" ht="15.75">
      <c r="A18" s="9" t="s">
        <v>4</v>
      </c>
      <c r="B18" s="18">
        <f>'[1]heves'!I36</f>
        <v>802</v>
      </c>
      <c r="C18" s="19">
        <f>'[1]heves'!P36</f>
        <v>79</v>
      </c>
      <c r="D18" s="20">
        <f>'[1]heves'!Q36</f>
        <v>10.92669432918396</v>
      </c>
      <c r="E18" s="20">
        <f>'[1]heves'!R36</f>
        <v>29.77346278317151</v>
      </c>
    </row>
    <row r="19" spans="1:5" s="1" customFormat="1" ht="15.75">
      <c r="A19" s="10" t="s">
        <v>19</v>
      </c>
      <c r="B19" s="21">
        <f>'[1]heves'!I37</f>
        <v>4433</v>
      </c>
      <c r="C19" s="22">
        <f>'[1]heves'!P37</f>
        <v>139</v>
      </c>
      <c r="D19" s="23">
        <f>'[1]heves'!Q37</f>
        <v>3.237074988355843</v>
      </c>
      <c r="E19" s="23">
        <f>'[1]heves'!R37</f>
        <v>22.053964757709238</v>
      </c>
    </row>
    <row r="20" spans="1:5" s="1" customFormat="1" ht="15.75">
      <c r="A20" s="9" t="s">
        <v>20</v>
      </c>
      <c r="B20" s="18">
        <f>'[1]heves'!I40</f>
        <v>5093</v>
      </c>
      <c r="C20" s="19">
        <f>'[1]heves'!P40</f>
        <v>69</v>
      </c>
      <c r="D20" s="20">
        <f>'[1]heves'!Q40</f>
        <v>1.373407643312106</v>
      </c>
      <c r="E20" s="20">
        <f>'[1]heves'!R40</f>
        <v>11.95867223565618</v>
      </c>
    </row>
    <row r="21" spans="1:5" s="1" customFormat="1" ht="15.75">
      <c r="A21" s="10" t="s">
        <v>5</v>
      </c>
      <c r="B21" s="21">
        <f>'[1]heves'!I41</f>
        <v>1667</v>
      </c>
      <c r="C21" s="22">
        <f>'[1]heves'!P41</f>
        <v>-573</v>
      </c>
      <c r="D21" s="23">
        <f>'[1]heves'!Q41</f>
        <v>-25.580357142857153</v>
      </c>
      <c r="E21" s="23">
        <f>'[1]heves'!R41</f>
        <v>-11.611876988335098</v>
      </c>
    </row>
    <row r="22" spans="1:5" s="1" customFormat="1" ht="15.75">
      <c r="A22" s="9" t="s">
        <v>6</v>
      </c>
      <c r="B22" s="18">
        <f>'[1]heves'!I42</f>
        <v>305</v>
      </c>
      <c r="C22" s="19">
        <f>'[1]heves'!P42</f>
        <v>-199</v>
      </c>
      <c r="D22" s="20">
        <f>'[1]heves'!Q42</f>
        <v>-39.48412698412699</v>
      </c>
      <c r="E22" s="20">
        <f>'[1]heves'!R42</f>
        <v>-6.441717791411037</v>
      </c>
    </row>
    <row r="23" spans="1:5" s="1" customFormat="1" ht="15.75">
      <c r="A23" s="10" t="s">
        <v>7</v>
      </c>
      <c r="B23" s="21">
        <f>'[1]heves'!I43</f>
        <v>1452</v>
      </c>
      <c r="C23" s="22">
        <f>'[1]heves'!P43</f>
        <v>-381</v>
      </c>
      <c r="D23" s="23">
        <f>'[1]heves'!Q43</f>
        <v>-20.785597381342058</v>
      </c>
      <c r="E23" s="23">
        <f>'[1]heves'!R43</f>
        <v>-14.638447971781304</v>
      </c>
    </row>
    <row r="24" spans="1:5" s="1" customFormat="1" ht="15.75">
      <c r="A24" s="9" t="s">
        <v>8</v>
      </c>
      <c r="B24" s="18">
        <f>'[1]heves'!I44</f>
        <v>1581</v>
      </c>
      <c r="C24" s="19">
        <f>'[1]heves'!P44</f>
        <v>-414</v>
      </c>
      <c r="D24" s="20">
        <f>'[1]heves'!Q44</f>
        <v>-20.75187969924812</v>
      </c>
      <c r="E24" s="20">
        <f>'[1]heves'!R44</f>
        <v>-32.320205479452056</v>
      </c>
    </row>
    <row r="25" spans="1:5" s="1" customFormat="1" ht="15.75">
      <c r="A25" s="29" t="s">
        <v>9</v>
      </c>
      <c r="B25" s="30">
        <f>'[1]heves'!I45</f>
        <v>969</v>
      </c>
      <c r="C25" s="31">
        <f>'[1]heves'!P45</f>
        <v>-280</v>
      </c>
      <c r="D25" s="32">
        <f>'[1]heves'!Q45</f>
        <v>-22.41793434747798</v>
      </c>
      <c r="E25" s="32">
        <f>'[1]heves'!R45</f>
        <v>-21.538461538461533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7" bottom="0.984251968503937" header="0.32" footer="0.5118110236220472"/>
  <pageSetup horizontalDpi="600" verticalDpi="600" orientation="landscape" paperSize="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E1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45" t="s">
        <v>29</v>
      </c>
      <c r="B1" s="45"/>
      <c r="C1" s="45"/>
      <c r="D1" s="45"/>
      <c r="E1" s="45"/>
    </row>
    <row r="2" spans="1:5" ht="15.75">
      <c r="A2" s="44" t="s">
        <v>28</v>
      </c>
      <c r="B2" s="44"/>
      <c r="C2" s="44"/>
      <c r="D2" s="44"/>
      <c r="E2" s="44"/>
    </row>
    <row r="4" spans="1:5" ht="18.75" customHeight="1">
      <c r="A4" s="34" t="s">
        <v>0</v>
      </c>
      <c r="B4" s="41" t="s">
        <v>26</v>
      </c>
      <c r="C4" s="38" t="s">
        <v>12</v>
      </c>
      <c r="D4" s="39"/>
      <c r="E4" s="40"/>
    </row>
    <row r="5" spans="1:5" ht="51" customHeight="1">
      <c r="A5" s="35"/>
      <c r="B5" s="42"/>
      <c r="C5" s="36" t="s">
        <v>14</v>
      </c>
      <c r="D5" s="37"/>
      <c r="E5" s="6" t="s">
        <v>13</v>
      </c>
    </row>
    <row r="6" spans="1:5" ht="21" customHeight="1">
      <c r="A6" s="34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'[1]nograd'!$I$27</f>
        <v>15322</v>
      </c>
      <c r="C7" s="12">
        <f>'[1]nograd'!P$27</f>
        <v>290</v>
      </c>
      <c r="D7" s="13">
        <f>'[1]nograd'!Q$27</f>
        <v>1.9292176689728535</v>
      </c>
      <c r="E7" s="13">
        <f>'[1]nograd'!R$27</f>
        <v>10.604201256045627</v>
      </c>
      <c r="F7" s="3"/>
    </row>
    <row r="8" spans="1:5" s="4" customFormat="1" ht="20.25" customHeight="1">
      <c r="A8" s="25" t="s">
        <v>23</v>
      </c>
      <c r="B8" s="14">
        <f>'[1]nograd'!$I$26</f>
        <v>17.312994350282484</v>
      </c>
      <c r="C8" s="15" t="str">
        <f>'[1]nograd'!P$26</f>
        <v>-</v>
      </c>
      <c r="D8" s="15">
        <f>'[1]nograd'!Q$26</f>
        <v>0.3000000000000007</v>
      </c>
      <c r="E8" s="15">
        <f>'[1]nograd'!R$26</f>
        <v>1.700000000000001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'[1]nograd'!I28</f>
        <v>1789</v>
      </c>
      <c r="C10" s="19">
        <f>'[1]nograd'!P28</f>
        <v>66</v>
      </c>
      <c r="D10" s="20">
        <f>'[1]nograd'!Q28</f>
        <v>3.8305281485780682</v>
      </c>
      <c r="E10" s="20">
        <f>'[1]nograd'!R28</f>
        <v>13.659466327827204</v>
      </c>
    </row>
    <row r="11" spans="1:8" s="1" customFormat="1" ht="15.75">
      <c r="A11" s="10" t="s">
        <v>15</v>
      </c>
      <c r="B11" s="21">
        <f>'[1]nograd'!I29</f>
        <v>2682</v>
      </c>
      <c r="C11" s="22">
        <f>'[1]nograd'!P29</f>
        <v>60</v>
      </c>
      <c r="D11" s="23">
        <f>'[1]nograd'!Q29</f>
        <v>2.288329519450798</v>
      </c>
      <c r="E11" s="23">
        <f>'[1]nograd'!R29</f>
        <v>8.4074373484236</v>
      </c>
      <c r="H11" s="1" t="s">
        <v>21</v>
      </c>
    </row>
    <row r="12" spans="1:5" s="1" customFormat="1" ht="15.75">
      <c r="A12" s="9" t="s">
        <v>16</v>
      </c>
      <c r="B12" s="18">
        <f>'[1]nograd'!I30</f>
        <v>4817</v>
      </c>
      <c r="C12" s="19">
        <f>'[1]nograd'!P30</f>
        <v>65</v>
      </c>
      <c r="D12" s="20">
        <f>'[1]nograd'!Q30</f>
        <v>1.367845117845107</v>
      </c>
      <c r="E12" s="20">
        <f>'[1]nograd'!R30</f>
        <v>10.279304029304043</v>
      </c>
    </row>
    <row r="13" spans="1:6" s="1" customFormat="1" ht="15.75">
      <c r="A13" s="10" t="s">
        <v>2</v>
      </c>
      <c r="B13" s="21">
        <f>'[1]nograd'!I31</f>
        <v>7940</v>
      </c>
      <c r="C13" s="22">
        <f>'[1]nograd'!P31</f>
        <v>89</v>
      </c>
      <c r="D13" s="23">
        <f>'[1]nograd'!Q31</f>
        <v>1.1336135524137063</v>
      </c>
      <c r="E13" s="23">
        <f>'[1]nograd'!R31</f>
        <v>14.359786835661808</v>
      </c>
      <c r="F13" s="2">
        <f>SUM(B13:B14)</f>
        <v>15322</v>
      </c>
    </row>
    <row r="14" spans="1:6" s="1" customFormat="1" ht="15.75">
      <c r="A14" s="9" t="s">
        <v>3</v>
      </c>
      <c r="B14" s="18">
        <f>'[1]nograd'!I32</f>
        <v>7382</v>
      </c>
      <c r="C14" s="19">
        <f>'[1]nograd'!P32</f>
        <v>201</v>
      </c>
      <c r="D14" s="20">
        <f>'[1]nograd'!Q32</f>
        <v>2.7990530566773373</v>
      </c>
      <c r="E14" s="20">
        <f>'[1]nograd'!R32</f>
        <v>6.830680173661349</v>
      </c>
      <c r="F14" s="2">
        <f>SUM(B15:B16)</f>
        <v>15322</v>
      </c>
    </row>
    <row r="15" spans="1:6" s="1" customFormat="1" ht="15.75">
      <c r="A15" s="10" t="s">
        <v>17</v>
      </c>
      <c r="B15" s="21">
        <f>'[1]nograd'!I33</f>
        <v>13181</v>
      </c>
      <c r="C15" s="22">
        <f>'[1]nograd'!P33</f>
        <v>237</v>
      </c>
      <c r="D15" s="23">
        <f>'[1]nograd'!Q33</f>
        <v>1.8309641532756444</v>
      </c>
      <c r="E15" s="23">
        <f>'[1]nograd'!R33</f>
        <v>12.56191289496158</v>
      </c>
      <c r="F15" s="2">
        <f>F13-F14</f>
        <v>0</v>
      </c>
    </row>
    <row r="16" spans="1:5" s="1" customFormat="1" ht="15.75">
      <c r="A16" s="9" t="s">
        <v>18</v>
      </c>
      <c r="B16" s="18">
        <f>'[1]nograd'!I34</f>
        <v>2141</v>
      </c>
      <c r="C16" s="19">
        <f>'[1]nograd'!P34</f>
        <v>53</v>
      </c>
      <c r="D16" s="20">
        <f>'[1]nograd'!Q34</f>
        <v>2.5383141762452226</v>
      </c>
      <c r="E16" s="20">
        <f>'[1]nograd'!R34</f>
        <v>-0.09332711152589468</v>
      </c>
    </row>
    <row r="17" spans="1:5" s="1" customFormat="1" ht="15.75">
      <c r="A17" s="10" t="s">
        <v>25</v>
      </c>
      <c r="B17" s="21">
        <f>'[1]nograd'!I35</f>
        <v>7345</v>
      </c>
      <c r="C17" s="22">
        <f>'[1]nograd'!P35</f>
        <v>104</v>
      </c>
      <c r="D17" s="23">
        <f>'[1]nograd'!Q35</f>
        <v>1.4362657091562028</v>
      </c>
      <c r="E17" s="23">
        <f>'[1]nograd'!R35</f>
        <v>10.534236267870583</v>
      </c>
    </row>
    <row r="18" spans="1:5" s="1" customFormat="1" ht="15.75">
      <c r="A18" s="9" t="s">
        <v>4</v>
      </c>
      <c r="B18" s="18">
        <f>'[1]nograd'!I36</f>
        <v>452</v>
      </c>
      <c r="C18" s="19">
        <f>'[1]nograd'!P36</f>
        <v>67</v>
      </c>
      <c r="D18" s="20">
        <f>'[1]nograd'!Q36</f>
        <v>17.402597402597394</v>
      </c>
      <c r="E18" s="20">
        <f>'[1]nograd'!R36</f>
        <v>24.86187845303867</v>
      </c>
    </row>
    <row r="19" spans="1:5" s="1" customFormat="1" ht="15.75">
      <c r="A19" s="10" t="s">
        <v>19</v>
      </c>
      <c r="B19" s="21">
        <f>'[1]nograd'!I37</f>
        <v>5510</v>
      </c>
      <c r="C19" s="22">
        <f>'[1]nograd'!P37</f>
        <v>196</v>
      </c>
      <c r="D19" s="23">
        <f>'[1]nograd'!Q37</f>
        <v>3.688370342491538</v>
      </c>
      <c r="E19" s="23">
        <f>'[1]nograd'!R37</f>
        <v>22.771836007130133</v>
      </c>
    </row>
    <row r="20" spans="1:5" s="1" customFormat="1" ht="15.75">
      <c r="A20" s="9" t="s">
        <v>20</v>
      </c>
      <c r="B20" s="18">
        <f>'[1]nograd'!I40</f>
        <v>6016</v>
      </c>
      <c r="C20" s="19">
        <f>'[1]nograd'!P40</f>
        <v>133</v>
      </c>
      <c r="D20" s="20">
        <f>'[1]nograd'!Q40</f>
        <v>2.260751317355087</v>
      </c>
      <c r="E20" s="20">
        <f>'[1]nograd'!R40</f>
        <v>20.997586484312166</v>
      </c>
    </row>
    <row r="21" spans="1:5" s="1" customFormat="1" ht="15.75">
      <c r="A21" s="10" t="s">
        <v>5</v>
      </c>
      <c r="B21" s="21">
        <f>'[1]nograd'!I41</f>
        <v>1409</v>
      </c>
      <c r="C21" s="22">
        <f>'[1]nograd'!P41</f>
        <v>-257</v>
      </c>
      <c r="D21" s="23">
        <f>'[1]nograd'!Q41</f>
        <v>-15.426170468187266</v>
      </c>
      <c r="E21" s="23">
        <f>'[1]nograd'!R41</f>
        <v>-8.74352331606218</v>
      </c>
    </row>
    <row r="22" spans="1:5" s="1" customFormat="1" ht="15.75">
      <c r="A22" s="9" t="s">
        <v>6</v>
      </c>
      <c r="B22" s="18">
        <f>'[1]nograd'!I42</f>
        <v>211</v>
      </c>
      <c r="C22" s="19">
        <f>'[1]nograd'!P42</f>
        <v>-164</v>
      </c>
      <c r="D22" s="20">
        <f>'[1]nograd'!Q42</f>
        <v>-43.733333333333334</v>
      </c>
      <c r="E22" s="20">
        <f>'[1]nograd'!R42</f>
        <v>0.4761904761904816</v>
      </c>
    </row>
    <row r="23" spans="1:5" s="1" customFormat="1" ht="15.75">
      <c r="A23" s="10" t="s">
        <v>7</v>
      </c>
      <c r="B23" s="21">
        <f>'[1]nograd'!I43</f>
        <v>1119</v>
      </c>
      <c r="C23" s="22">
        <f>'[1]nograd'!P43</f>
        <v>-373</v>
      </c>
      <c r="D23" s="23">
        <f>'[1]nograd'!Q43</f>
        <v>-25</v>
      </c>
      <c r="E23" s="23">
        <f>'[1]nograd'!R43</f>
        <v>-18.02197802197803</v>
      </c>
    </row>
    <row r="24" spans="1:5" s="1" customFormat="1" ht="15.75">
      <c r="A24" s="9" t="s">
        <v>8</v>
      </c>
      <c r="B24" s="18">
        <f>'[1]nograd'!I44</f>
        <v>1722</v>
      </c>
      <c r="C24" s="19">
        <f>'[1]nograd'!P44</f>
        <v>-15</v>
      </c>
      <c r="D24" s="20">
        <f>'[1]nograd'!Q44</f>
        <v>-0.8635578583765096</v>
      </c>
      <c r="E24" s="20">
        <f>'[1]nograd'!R44</f>
        <v>1.9538188277087158</v>
      </c>
    </row>
    <row r="25" spans="1:5" s="1" customFormat="1" ht="15.75">
      <c r="A25" s="29" t="s">
        <v>9</v>
      </c>
      <c r="B25" s="30">
        <f>'[1]nograd'!I45</f>
        <v>969</v>
      </c>
      <c r="C25" s="31">
        <f>'[1]nograd'!P45</f>
        <v>187</v>
      </c>
      <c r="D25" s="32">
        <f>'[1]nograd'!Q45</f>
        <v>23.91304347826086</v>
      </c>
      <c r="E25" s="32">
        <f>'[1]nograd'!R45</f>
        <v>14.134275618374545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9" bottom="0.984251968503937" header="0.27" footer="0.5118110236220472"/>
  <pageSetup horizontalDpi="600" verticalDpi="600" orientation="landscape" paperSize="9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2007-09-12T08:00:55Z</cp:lastPrinted>
  <dcterms:created xsi:type="dcterms:W3CDTF">2004-01-06T12:55:08Z</dcterms:created>
  <dcterms:modified xsi:type="dcterms:W3CDTF">2007-09-12T08:01:10Z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