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'borsod'!$A$1:$E$25</definedName>
    <definedName name="_xlnm.Print_Area" localSheetId="2">'heves'!$A$1:$E$25</definedName>
    <definedName name="_xlnm.Print_Area" localSheetId="3">'nograd'!$A$1:$E$25</definedName>
    <definedName name="_xlnm.Print_Area" localSheetId="0">'regio'!$A$1:$E$25</definedName>
  </definedNames>
  <calcPr fullCalcOnLoad="1"/>
</workbook>
</file>

<file path=xl/sharedStrings.xml><?xml version="1.0" encoding="utf-8"?>
<sst xmlns="http://schemas.openxmlformats.org/spreadsheetml/2006/main" count="124" uniqueCount="32">
  <si>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</si>
  <si>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</si>
  <si>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</si>
  <si>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</si>
  <si>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</si>
  <si>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</si>
  <si>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</si>
  <si>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</si>
  <si>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</si>
  <si>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</si>
  <si>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</si>
  <si>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</si>
  <si>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</si>
  <si>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</si>
  <si>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</si>
  <si>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</si>
  <si>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45 éves és idősebb</t>
  </si>
  <si>
    <t xml:space="preserve">   fizikai munkát keres</t>
  </si>
  <si>
    <t xml:space="preserve">   szellemi munkát keres</t>
  </si>
  <si>
    <t xml:space="preserve">   tartósan nyilvántartott álláskereső**</t>
  </si>
  <si>
    <t xml:space="preserve">   rendszeres szociális segélyben részesül</t>
  </si>
  <si>
    <t xml:space="preserve">                    </t>
  </si>
  <si>
    <t>Regisztrált álláskeresők összesen, fő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</si>
  <si>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</si>
  <si>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</si>
  <si>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</si>
  <si>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</si>
  <si>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</si>
  <si>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</si>
  <si>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</si>
  <si>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2007. szeptember</t>
  </si>
  <si>
    <t>2007.            szeptember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</si>
</sst>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</numFmts>
  <fonts count="13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/>
    </xf>
    <xf numFmtId="3" fontId="9" fillId="0" borderId="7" xfId="0" applyNumberFormat="1" applyFont="1" applyFill="1" applyBorder="1" applyAlignment="1">
      <alignment horizontal="right"/>
    </xf>
    <xf numFmtId="3" fontId="10" fillId="0" borderId="7" xfId="0" applyNumberFormat="1" applyFont="1" applyFill="1" applyBorder="1" applyAlignment="1">
      <alignment horizontal="right"/>
    </xf>
    <xf numFmtId="165" fontId="10" fillId="0" borderId="7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J26">
            <v>19.687133155690514</v>
          </cell>
          <cell r="P26" t="str">
            <v>-</v>
          </cell>
          <cell r="Q26">
            <v>-0.10000000000000142</v>
          </cell>
          <cell r="R26">
            <v>2.099999999999998</v>
          </cell>
        </row>
        <row r="27">
          <cell r="J27">
            <v>57597</v>
          </cell>
          <cell r="P27">
            <v>-328</v>
          </cell>
          <cell r="Q27">
            <v>-0.5662494605092832</v>
          </cell>
          <cell r="R27">
            <v>9.637568051166866</v>
          </cell>
        </row>
        <row r="28">
          <cell r="J28">
            <v>7601</v>
          </cell>
          <cell r="P28">
            <v>-150</v>
          </cell>
          <cell r="Q28">
            <v>-1.9352341633337602</v>
          </cell>
          <cell r="R28">
            <v>5.073265136853749</v>
          </cell>
        </row>
        <row r="29">
          <cell r="J29">
            <v>11313</v>
          </cell>
          <cell r="P29">
            <v>-238</v>
          </cell>
          <cell r="Q29">
            <v>-2.060427668600113</v>
          </cell>
          <cell r="R29">
            <v>6.79694137638063</v>
          </cell>
        </row>
        <row r="30">
          <cell r="J30">
            <v>16267</v>
          </cell>
          <cell r="P30">
            <v>22</v>
          </cell>
          <cell r="Q30">
            <v>0.13542628501078013</v>
          </cell>
          <cell r="R30">
            <v>10.344593677927023</v>
          </cell>
        </row>
        <row r="31">
          <cell r="J31">
            <v>31464</v>
          </cell>
          <cell r="P31">
            <v>-8</v>
          </cell>
          <cell r="Q31">
            <v>-0.0254194204372169</v>
          </cell>
          <cell r="R31">
            <v>11.211649936377782</v>
          </cell>
        </row>
        <row r="32">
          <cell r="J32">
            <v>26133</v>
          </cell>
          <cell r="P32">
            <v>-320</v>
          </cell>
          <cell r="Q32">
            <v>-1.2096926624579396</v>
          </cell>
          <cell r="R32">
            <v>7.800511508951402</v>
          </cell>
        </row>
        <row r="33">
          <cell r="J33">
            <v>49485.76003998144</v>
          </cell>
          <cell r="P33">
            <v>48.92819192232855</v>
          </cell>
          <cell r="Q33">
            <v>0.09897113163057725</v>
          </cell>
          <cell r="R33">
            <v>11.208953301230267</v>
          </cell>
        </row>
        <row r="34">
          <cell r="J34">
            <v>8111.239960018563</v>
          </cell>
          <cell r="P34">
            <v>-376.9281919223331</v>
          </cell>
          <cell r="Q34">
            <v>-4.44063059514373</v>
          </cell>
          <cell r="R34">
            <v>0.9362862122767979</v>
          </cell>
        </row>
        <row r="35">
          <cell r="J35">
            <v>27809</v>
          </cell>
          <cell r="P35">
            <v>90</v>
          </cell>
          <cell r="Q35">
            <v>0.28469300604182024</v>
          </cell>
          <cell r="R35">
            <v>10.072217207138408</v>
          </cell>
        </row>
        <row r="36">
          <cell r="J36">
            <v>1855</v>
          </cell>
          <cell r="P36">
            <v>-264</v>
          </cell>
          <cell r="Q36">
            <v>-1.0862856437476864</v>
          </cell>
          <cell r="R36">
            <v>9.412407264120887</v>
          </cell>
        </row>
        <row r="37">
          <cell r="J37">
            <v>23743</v>
          </cell>
          <cell r="P37">
            <v>-154</v>
          </cell>
          <cell r="Q37">
            <v>-7.665505226480846</v>
          </cell>
          <cell r="R37">
            <v>5.3378762067007415</v>
          </cell>
        </row>
        <row r="40">
          <cell r="J40">
            <v>27229</v>
          </cell>
          <cell r="P40">
            <v>-393</v>
          </cell>
          <cell r="Q40">
            <v>-3.782847242275494</v>
          </cell>
          <cell r="R40">
            <v>2.6810477657935223</v>
          </cell>
        </row>
        <row r="41">
          <cell r="J41">
            <v>5682</v>
          </cell>
          <cell r="P41">
            <v>301</v>
          </cell>
          <cell r="Q41">
            <v>1.1177956030897178</v>
          </cell>
          <cell r="R41">
            <v>15.440708865052784</v>
          </cell>
        </row>
        <row r="42">
          <cell r="J42">
            <v>867</v>
          </cell>
          <cell r="P42">
            <v>1099</v>
          </cell>
          <cell r="Q42">
            <v>23.97992581278639</v>
          </cell>
          <cell r="R42">
            <v>-2.4884159945083155</v>
          </cell>
        </row>
        <row r="43">
          <cell r="J43">
            <v>6010</v>
          </cell>
          <cell r="P43">
            <v>30</v>
          </cell>
          <cell r="Q43">
            <v>3.5842293906809886</v>
          </cell>
          <cell r="R43">
            <v>-6.1688311688311614</v>
          </cell>
        </row>
        <row r="44">
          <cell r="J44">
            <v>5856</v>
          </cell>
          <cell r="P44">
            <v>1823</v>
          </cell>
          <cell r="Q44">
            <v>43.53952710771435</v>
          </cell>
          <cell r="R44">
            <v>5.364656381486668</v>
          </cell>
        </row>
        <row r="45">
          <cell r="J45">
            <v>4168</v>
          </cell>
          <cell r="P45">
            <v>1835</v>
          </cell>
          <cell r="Q45">
            <v>45.63541407610049</v>
          </cell>
          <cell r="R45">
            <v>-2.4325224925024997</v>
          </cell>
        </row>
      </sheetData>
      <sheetData sheetId="1">
        <row r="26">
          <cell r="J26">
            <v>12.12788906009245</v>
          </cell>
          <cell r="P26" t="str">
            <v>-</v>
          </cell>
          <cell r="Q26">
            <v>0.09999999999999964</v>
          </cell>
          <cell r="R26">
            <v>1.299999999999999</v>
          </cell>
        </row>
        <row r="27">
          <cell r="J27">
            <v>15742</v>
          </cell>
          <cell r="P27">
            <v>151</v>
          </cell>
          <cell r="Q27">
            <v>0.9685074722596312</v>
          </cell>
          <cell r="R27">
            <v>9.190538947076377</v>
          </cell>
        </row>
        <row r="28">
          <cell r="J28">
            <v>1802</v>
          </cell>
          <cell r="P28">
            <v>22</v>
          </cell>
          <cell r="Q28">
            <v>1.235955056179776</v>
          </cell>
          <cell r="R28">
            <v>-0.8255365987892134</v>
          </cell>
        </row>
        <row r="29">
          <cell r="J29">
            <v>2884</v>
          </cell>
          <cell r="P29">
            <v>21</v>
          </cell>
          <cell r="Q29">
            <v>0.7334963325183423</v>
          </cell>
          <cell r="R29">
            <v>2.8897609703888634</v>
          </cell>
        </row>
        <row r="30">
          <cell r="J30">
            <v>4496</v>
          </cell>
          <cell r="P30">
            <v>46</v>
          </cell>
          <cell r="Q30">
            <v>1.0337078651685374</v>
          </cell>
          <cell r="R30">
            <v>7.354345749761222</v>
          </cell>
        </row>
        <row r="31">
          <cell r="J31">
            <v>8088</v>
          </cell>
          <cell r="P31">
            <v>131</v>
          </cell>
          <cell r="Q31">
            <v>1.6463491265552364</v>
          </cell>
          <cell r="R31">
            <v>13.182199832073891</v>
          </cell>
        </row>
        <row r="32">
          <cell r="J32">
            <v>7654</v>
          </cell>
          <cell r="P32">
            <v>20</v>
          </cell>
          <cell r="Q32">
            <v>0.2619858527639565</v>
          </cell>
          <cell r="R32">
            <v>5.267501031494987</v>
          </cell>
        </row>
        <row r="33">
          <cell r="J33">
            <v>13258.85870946172</v>
          </cell>
          <cell r="P33">
            <v>177.80325473294397</v>
          </cell>
          <cell r="Q33">
            <v>1.3592424200653284</v>
          </cell>
          <cell r="R33">
            <v>12.429905108638351</v>
          </cell>
        </row>
        <row r="34">
          <cell r="J34">
            <v>2483</v>
          </cell>
          <cell r="P34">
            <v>-26.944545271223888</v>
          </cell>
          <cell r="Q34">
            <v>-1.0735115770580563</v>
          </cell>
          <cell r="R34">
            <v>-5.373475609756099</v>
          </cell>
        </row>
        <row r="35">
          <cell r="J35">
            <v>7051</v>
          </cell>
          <cell r="P35">
            <v>55</v>
          </cell>
          <cell r="Q35">
            <v>0.786163522012572</v>
          </cell>
          <cell r="R35">
            <v>9.538604940189515</v>
          </cell>
        </row>
        <row r="36">
          <cell r="J36">
            <v>774</v>
          </cell>
          <cell r="P36">
            <v>-28</v>
          </cell>
          <cell r="Q36">
            <v>-3.491271820448887</v>
          </cell>
          <cell r="R36">
            <v>25.242718446601955</v>
          </cell>
        </row>
        <row r="37">
          <cell r="J37">
            <v>4571</v>
          </cell>
          <cell r="P37">
            <v>138</v>
          </cell>
          <cell r="Q37">
            <v>3.113016016241829</v>
          </cell>
          <cell r="R37">
            <v>23.473797947055644</v>
          </cell>
        </row>
        <row r="40">
          <cell r="J40">
            <v>5130</v>
          </cell>
          <cell r="P40">
            <v>37</v>
          </cell>
          <cell r="Q40">
            <v>0.7264873355586019</v>
          </cell>
          <cell r="R40">
            <v>13.898756660746002</v>
          </cell>
        </row>
        <row r="41">
          <cell r="J41">
            <v>2157</v>
          </cell>
          <cell r="P41">
            <v>490</v>
          </cell>
          <cell r="Q41">
            <v>29.394121175764866</v>
          </cell>
          <cell r="R41">
            <v>2.373042240151875</v>
          </cell>
        </row>
        <row r="42">
          <cell r="J42">
            <v>348</v>
          </cell>
          <cell r="P42">
            <v>43</v>
          </cell>
          <cell r="Q42">
            <v>14.098360655737707</v>
          </cell>
          <cell r="R42">
            <v>-4.918032786885249</v>
          </cell>
        </row>
        <row r="43">
          <cell r="J43">
            <v>2006</v>
          </cell>
          <cell r="P43">
            <v>554</v>
          </cell>
          <cell r="Q43">
            <v>38.1542699724518</v>
          </cell>
          <cell r="R43">
            <v>-5.018939393939391</v>
          </cell>
        </row>
        <row r="44">
          <cell r="J44">
            <v>2065</v>
          </cell>
          <cell r="P44">
            <v>484</v>
          </cell>
          <cell r="Q44">
            <v>30.613535736875406</v>
          </cell>
          <cell r="R44">
            <v>-19.868063639891346</v>
          </cell>
        </row>
        <row r="45">
          <cell r="J45">
            <v>1494</v>
          </cell>
          <cell r="P45">
            <v>525</v>
          </cell>
          <cell r="Q45">
            <v>54.17956656346749</v>
          </cell>
          <cell r="R45">
            <v>-14.285714285714292</v>
          </cell>
        </row>
      </sheetData>
      <sheetData sheetId="2">
        <row r="26">
          <cell r="J26">
            <v>17.222598870056498</v>
          </cell>
          <cell r="P26" t="str">
            <v>-</v>
          </cell>
          <cell r="Q26">
            <v>-0.10000000000000142</v>
          </cell>
          <cell r="R26">
            <v>1.3999999999999986</v>
          </cell>
        </row>
        <row r="27">
          <cell r="J27">
            <v>15242</v>
          </cell>
          <cell r="P27">
            <v>-80</v>
          </cell>
          <cell r="Q27">
            <v>-0.5221250489492206</v>
          </cell>
          <cell r="R27">
            <v>8.168334397842585</v>
          </cell>
        </row>
        <row r="28">
          <cell r="J28">
            <v>1766</v>
          </cell>
          <cell r="P28">
            <v>-23</v>
          </cell>
          <cell r="Q28">
            <v>-1.2856344326439313</v>
          </cell>
          <cell r="R28">
            <v>9.825870646766163</v>
          </cell>
        </row>
        <row r="29">
          <cell r="J29">
            <v>2635</v>
          </cell>
          <cell r="P29">
            <v>-47</v>
          </cell>
          <cell r="Q29">
            <v>-1.7524235645040989</v>
          </cell>
          <cell r="R29">
            <v>5.526631958350009</v>
          </cell>
        </row>
        <row r="30">
          <cell r="J30">
            <v>4838</v>
          </cell>
          <cell r="P30">
            <v>21</v>
          </cell>
          <cell r="Q30">
            <v>0.4359559892048992</v>
          </cell>
          <cell r="R30">
            <v>8.792444344501902</v>
          </cell>
        </row>
        <row r="31">
          <cell r="J31">
            <v>7965</v>
          </cell>
          <cell r="P31">
            <v>25</v>
          </cell>
          <cell r="Q31">
            <v>0.31486146095718937</v>
          </cell>
          <cell r="R31">
            <v>12.46822931375317</v>
          </cell>
        </row>
        <row r="32">
          <cell r="J32">
            <v>7277</v>
          </cell>
          <cell r="P32">
            <v>-105</v>
          </cell>
          <cell r="Q32">
            <v>-1.422378759143868</v>
          </cell>
          <cell r="R32">
            <v>3.8236553003281557</v>
          </cell>
        </row>
        <row r="33">
          <cell r="J33">
            <v>13207.095107952993</v>
          </cell>
          <cell r="P33">
            <v>26.095107952993203</v>
          </cell>
          <cell r="Q33">
            <v>0.197975176033637</v>
          </cell>
          <cell r="R33">
            <v>9.875999234217915</v>
          </cell>
        </row>
        <row r="34">
          <cell r="J34">
            <v>2034.9048920470075</v>
          </cell>
          <cell r="P34">
            <v>-106.09510795299252</v>
          </cell>
          <cell r="Q34">
            <v>-4.955399717561534</v>
          </cell>
          <cell r="R34">
            <v>-1.7428830493960703</v>
          </cell>
        </row>
        <row r="35">
          <cell r="J35">
            <v>7438</v>
          </cell>
          <cell r="P35">
            <v>93</v>
          </cell>
          <cell r="Q35">
            <v>1.26616746085773</v>
          </cell>
          <cell r="R35">
            <v>7.3614318706697475</v>
          </cell>
        </row>
        <row r="36">
          <cell r="J36">
            <v>415</v>
          </cell>
          <cell r="P36">
            <v>-37</v>
          </cell>
          <cell r="Q36">
            <v>-8.185840707964601</v>
          </cell>
          <cell r="R36">
            <v>29.28348909657322</v>
          </cell>
        </row>
        <row r="37">
          <cell r="J37">
            <v>5687</v>
          </cell>
          <cell r="P37">
            <v>177</v>
          </cell>
          <cell r="Q37">
            <v>3.2123411978221412</v>
          </cell>
          <cell r="R37">
            <v>26.546506453048508</v>
          </cell>
        </row>
        <row r="40">
          <cell r="J40">
            <v>6029</v>
          </cell>
          <cell r="P40">
            <v>13</v>
          </cell>
          <cell r="Q40">
            <v>0.2160904255319167</v>
          </cell>
          <cell r="R40">
            <v>19.103121295930464</v>
          </cell>
        </row>
        <row r="41">
          <cell r="J41">
            <v>1628</v>
          </cell>
          <cell r="P41">
            <v>219</v>
          </cell>
          <cell r="Q41">
            <v>15.542938254080909</v>
          </cell>
          <cell r="R41">
            <v>-17.819283190307928</v>
          </cell>
        </row>
        <row r="42">
          <cell r="J42">
            <v>217</v>
          </cell>
          <cell r="P42">
            <v>6</v>
          </cell>
          <cell r="Q42">
            <v>2.843601895734608</v>
          </cell>
          <cell r="R42">
            <v>-16.858237547892713</v>
          </cell>
        </row>
        <row r="43">
          <cell r="J43">
            <v>1708</v>
          </cell>
          <cell r="P43">
            <v>589</v>
          </cell>
          <cell r="Q43">
            <v>52.63628239499553</v>
          </cell>
          <cell r="R43">
            <v>-2.00803212851406</v>
          </cell>
        </row>
        <row r="44">
          <cell r="J44">
            <v>2081</v>
          </cell>
          <cell r="P44">
            <v>359</v>
          </cell>
          <cell r="Q44">
            <v>20.847851335656202</v>
          </cell>
          <cell r="R44">
            <v>1.3145082765335871</v>
          </cell>
        </row>
        <row r="45">
          <cell r="J45">
            <v>946</v>
          </cell>
          <cell r="P45">
            <v>-129</v>
          </cell>
          <cell r="Q45">
            <v>-12</v>
          </cell>
          <cell r="R45">
            <v>-11.918063314711361</v>
          </cell>
        </row>
      </sheetData>
      <sheetData sheetId="3">
        <row r="26">
          <cell r="J26">
            <v>17.337402650067833</v>
          </cell>
          <cell r="P26" t="str">
            <v>-</v>
          </cell>
          <cell r="Q26">
            <v>-0.09999999999999787</v>
          </cell>
          <cell r="R26">
            <v>1.700000000000001</v>
          </cell>
        </row>
        <row r="27">
          <cell r="J27">
            <v>88581</v>
          </cell>
          <cell r="P27">
            <v>-257</v>
          </cell>
          <cell r="Q27">
            <v>-0.2892906188793063</v>
          </cell>
          <cell r="R27">
            <v>9.302583845413494</v>
          </cell>
        </row>
        <row r="28">
          <cell r="J28">
            <v>11169</v>
          </cell>
          <cell r="P28">
            <v>-151</v>
          </cell>
          <cell r="Q28">
            <v>-1.3339222614841049</v>
          </cell>
          <cell r="R28">
            <v>4.784688995215319</v>
          </cell>
        </row>
        <row r="29">
          <cell r="J29">
            <v>16832</v>
          </cell>
          <cell r="P29">
            <v>-264</v>
          </cell>
          <cell r="Q29">
            <v>-1.5442208703790357</v>
          </cell>
          <cell r="R29">
            <v>5.908261498773044</v>
          </cell>
        </row>
        <row r="30">
          <cell r="J30">
            <v>25601</v>
          </cell>
          <cell r="P30">
            <v>89</v>
          </cell>
          <cell r="Q30">
            <v>0.34885544057698326</v>
          </cell>
          <cell r="R30">
            <v>9.513624502716354</v>
          </cell>
        </row>
        <row r="31">
          <cell r="J31">
            <v>47517</v>
          </cell>
          <cell r="P31">
            <v>148</v>
          </cell>
          <cell r="Q31">
            <v>0.3124406257256851</v>
          </cell>
          <cell r="R31">
            <v>11.752116650987759</v>
          </cell>
        </row>
        <row r="32">
          <cell r="J32">
            <v>41064</v>
          </cell>
          <cell r="P32">
            <v>-405</v>
          </cell>
          <cell r="Q32">
            <v>-0.9766331476524641</v>
          </cell>
          <cell r="R32">
            <v>6.59882664451483</v>
          </cell>
        </row>
        <row r="33">
          <cell r="J33">
            <v>75951.71385739616</v>
          </cell>
          <cell r="P33">
            <v>252.82655460826936</v>
          </cell>
          <cell r="Q33">
            <v>0.33398978983269956</v>
          </cell>
          <cell r="R33">
            <v>11.18518812108762</v>
          </cell>
        </row>
        <row r="34">
          <cell r="J34">
            <v>12629.14485206557</v>
          </cell>
          <cell r="P34">
            <v>-509.96784514654973</v>
          </cell>
          <cell r="Q34">
            <v>-3.8812959208026</v>
          </cell>
          <cell r="R34">
            <v>-0.8000561458992195</v>
          </cell>
        </row>
        <row r="35">
          <cell r="J35">
            <v>42298</v>
          </cell>
          <cell r="P35">
            <v>335</v>
          </cell>
          <cell r="Q35">
            <v>0.7983223315778218</v>
          </cell>
          <cell r="R35">
            <v>9.722438391699086</v>
          </cell>
        </row>
        <row r="36">
          <cell r="J36">
            <v>3044</v>
          </cell>
          <cell r="P36">
            <v>-219</v>
          </cell>
          <cell r="Q36">
            <v>-6.711615078148952</v>
          </cell>
          <cell r="R36">
            <v>12.740740740740748</v>
          </cell>
        </row>
        <row r="37">
          <cell r="J37">
            <v>34001</v>
          </cell>
          <cell r="P37">
            <v>895</v>
          </cell>
          <cell r="Q37">
            <v>2.7034374433637396</v>
          </cell>
          <cell r="R37">
            <v>25.437172581716226</v>
          </cell>
        </row>
        <row r="40">
          <cell r="J40">
            <v>38388</v>
          </cell>
          <cell r="P40">
            <v>351</v>
          </cell>
          <cell r="Q40">
            <v>0.9227857086520999</v>
          </cell>
          <cell r="R40">
            <v>15.79042620577323</v>
          </cell>
        </row>
        <row r="41">
          <cell r="J41">
            <v>9467</v>
          </cell>
          <cell r="P41">
            <v>1808</v>
          </cell>
          <cell r="Q41">
            <v>23.60621491056274</v>
          </cell>
          <cell r="R41">
            <v>-4.518406454866366</v>
          </cell>
        </row>
        <row r="42">
          <cell r="J42">
            <v>1432</v>
          </cell>
          <cell r="P42">
            <v>79</v>
          </cell>
          <cell r="Q42">
            <v>5.838876570583878</v>
          </cell>
          <cell r="R42">
            <v>-7.6724693745970285</v>
          </cell>
        </row>
        <row r="43">
          <cell r="J43">
            <v>9724</v>
          </cell>
          <cell r="P43">
            <v>2966</v>
          </cell>
          <cell r="Q43">
            <v>43.88872447469666</v>
          </cell>
          <cell r="R43">
            <v>1.726121979286546</v>
          </cell>
        </row>
        <row r="44">
          <cell r="J44">
            <v>10002</v>
          </cell>
          <cell r="P44">
            <v>2678</v>
          </cell>
          <cell r="Q44">
            <v>36.564718732932846</v>
          </cell>
          <cell r="R44">
            <v>-5.93435530894385</v>
          </cell>
        </row>
        <row r="45">
          <cell r="J45">
            <v>6608</v>
          </cell>
          <cell r="P45">
            <v>2556</v>
          </cell>
          <cell r="Q45">
            <v>63.07996051332677</v>
          </cell>
          <cell r="R45">
            <v>0.045420136260403865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J19" sqref="J19"/>
    </sheetView>
  </sheetViews>
  <sheetFormatPr defaultColWidth="9.00390625" defaultRowHeight="12.75"/>
  <cols>
    <col min="1" max="1" width="44.75390625" style="0" customWidth="1"/>
    <col min="2" max="2" width="12.00390625" style="0" customWidth="1"/>
    <col min="3" max="3" width="9.875" style="0" customWidth="1"/>
    <col min="4" max="4" width="8.875" style="0" customWidth="1"/>
    <col min="5" max="5" width="11.625" style="0" customWidth="1"/>
  </cols>
  <sheetData>
    <row r="1" spans="1:5" ht="43.5" customHeight="1">
      <c r="A1" s="34" t="s">
        <v>29</v>
      </c>
      <c r="B1" s="34"/>
      <c r="C1" s="34"/>
      <c r="D1" s="34"/>
      <c r="E1" s="34"/>
    </row>
    <row r="2" spans="1:5" ht="15.75">
      <c r="A2" s="35" t="s">
        <v>30</v>
      </c>
      <c r="B2" s="35"/>
      <c r="C2" s="35"/>
      <c r="D2" s="35"/>
      <c r="E2" s="35"/>
    </row>
    <row r="4" spans="1:5" ht="18.75" customHeight="1">
      <c r="A4" s="36" t="s">
        <v>0</v>
      </c>
      <c r="B4" s="43" t="s">
        <v>31</v>
      </c>
      <c r="C4" s="40" t="s">
        <v>12</v>
      </c>
      <c r="D4" s="41"/>
      <c r="E4" s="42"/>
    </row>
    <row r="5" spans="1:5" ht="51" customHeight="1">
      <c r="A5" s="37"/>
      <c r="B5" s="44"/>
      <c r="C5" s="38" t="s">
        <v>14</v>
      </c>
      <c r="D5" s="39"/>
      <c r="E5" s="6" t="s">
        <v>13</v>
      </c>
    </row>
    <row r="6" spans="1:5" ht="15.75" customHeight="1">
      <c r="A6" s="36"/>
      <c r="B6" s="28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22</v>
      </c>
      <c r="B7" s="11">
        <f>'[1]regio'!$J$27</f>
        <v>88581</v>
      </c>
      <c r="C7" s="12">
        <f>'[1]regio'!P$27</f>
        <v>-257</v>
      </c>
      <c r="D7" s="13">
        <f>'[1]regio'!Q$27</f>
        <v>-0.2892906188793063</v>
      </c>
      <c r="E7" s="13">
        <f>'[1]regio'!R$27</f>
        <v>9.302583845413494</v>
      </c>
      <c r="F7" s="3"/>
    </row>
    <row r="8" spans="1:5" s="4" customFormat="1" ht="20.25" customHeight="1">
      <c r="A8" s="25" t="s">
        <v>23</v>
      </c>
      <c r="B8" s="14">
        <f>'[1]regio'!$J$26</f>
        <v>17.337402650067833</v>
      </c>
      <c r="C8" s="27" t="str">
        <f>'[1]regio'!P$26</f>
        <v>-</v>
      </c>
      <c r="D8" s="15">
        <f>'[1]regio'!Q$26</f>
        <v>-0.09999999999999787</v>
      </c>
      <c r="E8" s="15">
        <f>'[1]regio'!R$26</f>
        <v>1.700000000000001</v>
      </c>
    </row>
    <row r="9" spans="1:5" s="4" customFormat="1" ht="17.25" customHeight="1">
      <c r="A9" s="8" t="s">
        <v>24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'[1]regio'!J28</f>
        <v>11169</v>
      </c>
      <c r="C10" s="19">
        <f>'[1]regio'!P28</f>
        <v>-151</v>
      </c>
      <c r="D10" s="20">
        <f>'[1]regio'!Q28</f>
        <v>-1.3339222614841049</v>
      </c>
      <c r="E10" s="20">
        <f>'[1]regio'!R28</f>
        <v>4.784688995215319</v>
      </c>
    </row>
    <row r="11" spans="1:8" s="1" customFormat="1" ht="15.75">
      <c r="A11" s="10" t="s">
        <v>15</v>
      </c>
      <c r="B11" s="21">
        <f>'[1]regio'!J29</f>
        <v>16832</v>
      </c>
      <c r="C11" s="22">
        <f>'[1]regio'!P29</f>
        <v>-264</v>
      </c>
      <c r="D11" s="23">
        <f>'[1]regio'!Q29</f>
        <v>-1.5442208703790357</v>
      </c>
      <c r="E11" s="23">
        <f>'[1]regio'!R29</f>
        <v>5.908261498773044</v>
      </c>
      <c r="H11" s="1" t="s">
        <v>21</v>
      </c>
    </row>
    <row r="12" spans="1:5" s="1" customFormat="1" ht="15.75">
      <c r="A12" s="9" t="s">
        <v>16</v>
      </c>
      <c r="B12" s="18">
        <f>'[1]regio'!J30</f>
        <v>25601</v>
      </c>
      <c r="C12" s="19">
        <f>'[1]regio'!P30</f>
        <v>89</v>
      </c>
      <c r="D12" s="20">
        <f>'[1]regio'!Q30</f>
        <v>0.34885544057698326</v>
      </c>
      <c r="E12" s="20">
        <f>'[1]regio'!R30</f>
        <v>9.513624502716354</v>
      </c>
    </row>
    <row r="13" spans="1:6" s="1" customFormat="1" ht="15.75">
      <c r="A13" s="10" t="s">
        <v>2</v>
      </c>
      <c r="B13" s="21">
        <f>'[1]regio'!J31</f>
        <v>47517</v>
      </c>
      <c r="C13" s="22">
        <f>'[1]regio'!P31</f>
        <v>148</v>
      </c>
      <c r="D13" s="23">
        <f>'[1]regio'!Q31</f>
        <v>0.3124406257256851</v>
      </c>
      <c r="E13" s="23">
        <f>'[1]regio'!R31</f>
        <v>11.752116650987759</v>
      </c>
      <c r="F13" s="2">
        <f>SUM(B13:B14)</f>
        <v>88581</v>
      </c>
    </row>
    <row r="14" spans="1:6" s="1" customFormat="1" ht="15.75">
      <c r="A14" s="9" t="s">
        <v>3</v>
      </c>
      <c r="B14" s="18">
        <f>'[1]regio'!J32</f>
        <v>41064</v>
      </c>
      <c r="C14" s="19">
        <f>'[1]regio'!P32</f>
        <v>-405</v>
      </c>
      <c r="D14" s="20">
        <f>'[1]regio'!Q32</f>
        <v>-0.9766331476524641</v>
      </c>
      <c r="E14" s="20">
        <f>'[1]regio'!R32</f>
        <v>6.59882664451483</v>
      </c>
      <c r="F14" s="2">
        <f>SUM(B15:B16)</f>
        <v>88580.85870946173</v>
      </c>
    </row>
    <row r="15" spans="1:6" s="1" customFormat="1" ht="15.75">
      <c r="A15" s="10" t="s">
        <v>17</v>
      </c>
      <c r="B15" s="21">
        <f>'[1]regio'!J33</f>
        <v>75951.71385739616</v>
      </c>
      <c r="C15" s="22">
        <f>'[1]regio'!P33</f>
        <v>252.82655460826936</v>
      </c>
      <c r="D15" s="23">
        <f>'[1]regio'!Q33</f>
        <v>0.33398978983269956</v>
      </c>
      <c r="E15" s="23">
        <f>'[1]regio'!R33</f>
        <v>11.18518812108762</v>
      </c>
      <c r="F15" s="2">
        <f>F13-F14</f>
        <v>0.1412905382749159</v>
      </c>
    </row>
    <row r="16" spans="1:5" s="1" customFormat="1" ht="15.75">
      <c r="A16" s="9" t="s">
        <v>18</v>
      </c>
      <c r="B16" s="18">
        <f>'[1]regio'!J34</f>
        <v>12629.14485206557</v>
      </c>
      <c r="C16" s="19">
        <f>'[1]regio'!P34</f>
        <v>-509.96784514654973</v>
      </c>
      <c r="D16" s="20">
        <f>'[1]regio'!Q34</f>
        <v>-3.8812959208026</v>
      </c>
      <c r="E16" s="20">
        <f>'[1]regio'!R34</f>
        <v>-0.8000561458992195</v>
      </c>
    </row>
    <row r="17" spans="1:5" s="1" customFormat="1" ht="15.75">
      <c r="A17" s="10" t="s">
        <v>25</v>
      </c>
      <c r="B17" s="21">
        <f>'[1]regio'!J35</f>
        <v>42298</v>
      </c>
      <c r="C17" s="22">
        <f>'[1]regio'!P35</f>
        <v>335</v>
      </c>
      <c r="D17" s="23">
        <f>'[1]regio'!Q35</f>
        <v>0.7983223315778218</v>
      </c>
      <c r="E17" s="23">
        <f>'[1]regio'!R35</f>
        <v>9.722438391699086</v>
      </c>
    </row>
    <row r="18" spans="1:5" s="1" customFormat="1" ht="15.75">
      <c r="A18" s="9" t="s">
        <v>4</v>
      </c>
      <c r="B18" s="18">
        <f>'[1]regio'!J36</f>
        <v>3044</v>
      </c>
      <c r="C18" s="19">
        <f>'[1]regio'!P36</f>
        <v>-219</v>
      </c>
      <c r="D18" s="20">
        <f>'[1]regio'!Q36</f>
        <v>-6.711615078148952</v>
      </c>
      <c r="E18" s="20">
        <f>'[1]regio'!R36</f>
        <v>12.740740740740748</v>
      </c>
    </row>
    <row r="19" spans="1:5" s="1" customFormat="1" ht="15.75">
      <c r="A19" s="10" t="s">
        <v>19</v>
      </c>
      <c r="B19" s="21">
        <f>'[1]regio'!J37</f>
        <v>34001</v>
      </c>
      <c r="C19" s="22">
        <f>'[1]regio'!P37</f>
        <v>895</v>
      </c>
      <c r="D19" s="23">
        <f>'[1]regio'!Q37</f>
        <v>2.7034374433637396</v>
      </c>
      <c r="E19" s="23">
        <f>'[1]regio'!R37</f>
        <v>25.437172581716226</v>
      </c>
    </row>
    <row r="20" spans="1:5" s="1" customFormat="1" ht="15.75">
      <c r="A20" s="9" t="s">
        <v>20</v>
      </c>
      <c r="B20" s="18">
        <f>'[1]regio'!J40</f>
        <v>38388</v>
      </c>
      <c r="C20" s="19">
        <f>'[1]regio'!P40</f>
        <v>351</v>
      </c>
      <c r="D20" s="20">
        <f>'[1]regio'!Q40</f>
        <v>0.9227857086520999</v>
      </c>
      <c r="E20" s="20">
        <f>'[1]regio'!R40</f>
        <v>15.79042620577323</v>
      </c>
    </row>
    <row r="21" spans="1:5" s="1" customFormat="1" ht="15.75">
      <c r="A21" s="10" t="s">
        <v>5</v>
      </c>
      <c r="B21" s="21">
        <f>'[1]regio'!J41</f>
        <v>9467</v>
      </c>
      <c r="C21" s="22">
        <f>'[1]regio'!P41</f>
        <v>1808</v>
      </c>
      <c r="D21" s="23">
        <f>'[1]regio'!Q41</f>
        <v>23.60621491056274</v>
      </c>
      <c r="E21" s="23">
        <f>'[1]regio'!R41</f>
        <v>-4.518406454866366</v>
      </c>
    </row>
    <row r="22" spans="1:5" s="1" customFormat="1" ht="15.75">
      <c r="A22" s="9" t="s">
        <v>6</v>
      </c>
      <c r="B22" s="18">
        <f>'[1]regio'!J42</f>
        <v>1432</v>
      </c>
      <c r="C22" s="19">
        <f>'[1]regio'!P42</f>
        <v>79</v>
      </c>
      <c r="D22" s="20">
        <f>'[1]regio'!Q42</f>
        <v>5.838876570583878</v>
      </c>
      <c r="E22" s="20">
        <f>'[1]regio'!R42</f>
        <v>-7.6724693745970285</v>
      </c>
    </row>
    <row r="23" spans="1:5" s="1" customFormat="1" ht="15.75">
      <c r="A23" s="10" t="s">
        <v>7</v>
      </c>
      <c r="B23" s="21">
        <f>'[1]regio'!J43</f>
        <v>9724</v>
      </c>
      <c r="C23" s="22">
        <f>'[1]regio'!P43</f>
        <v>2966</v>
      </c>
      <c r="D23" s="23">
        <f>'[1]regio'!Q43</f>
        <v>43.88872447469666</v>
      </c>
      <c r="E23" s="23">
        <f>'[1]regio'!R43</f>
        <v>1.726121979286546</v>
      </c>
    </row>
    <row r="24" spans="1:5" s="1" customFormat="1" ht="15.75">
      <c r="A24" s="9" t="s">
        <v>8</v>
      </c>
      <c r="B24" s="18">
        <f>'[1]regio'!J44</f>
        <v>10002</v>
      </c>
      <c r="C24" s="19">
        <f>'[1]regio'!P44</f>
        <v>2678</v>
      </c>
      <c r="D24" s="20">
        <f>'[1]regio'!Q44</f>
        <v>36.564718732932846</v>
      </c>
      <c r="E24" s="20">
        <f>'[1]regio'!R44</f>
        <v>-5.93435530894385</v>
      </c>
    </row>
    <row r="25" spans="1:5" s="1" customFormat="1" ht="15.75">
      <c r="A25" s="29" t="s">
        <v>9</v>
      </c>
      <c r="B25" s="30">
        <f>'[1]regio'!J45</f>
        <v>6608</v>
      </c>
      <c r="C25" s="31">
        <f>'[1]regio'!P45</f>
        <v>2556</v>
      </c>
      <c r="D25" s="32">
        <f>'[1]regio'!Q45</f>
        <v>63.07996051332677</v>
      </c>
      <c r="E25" s="32">
        <f>'[1]regio'!R45</f>
        <v>0.045420136260403865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>
      <c r="B35" s="5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77" bottom="0.984251968503937" header="0.36" footer="0.5118110236220472"/>
  <pageSetup horizontalDpi="600" verticalDpi="600" orientation="landscape" paperSize="9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17" sqref="F17"/>
    </sheetView>
  </sheetViews>
  <sheetFormatPr defaultColWidth="9.00390625" defaultRowHeight="12.75"/>
  <cols>
    <col min="1" max="1" width="39.00390625" style="0" customWidth="1"/>
    <col min="2" max="2" width="12.00390625" style="0" customWidth="1"/>
    <col min="3" max="3" width="9.875" style="0" customWidth="1"/>
    <col min="4" max="4" width="8.875" style="0" customWidth="1"/>
    <col min="5" max="5" width="12.125" style="0" customWidth="1"/>
  </cols>
  <sheetData>
    <row r="1" spans="1:5" ht="43.5" customHeight="1">
      <c r="A1" s="34" t="s">
        <v>28</v>
      </c>
      <c r="B1" s="34"/>
      <c r="C1" s="34"/>
      <c r="D1" s="34"/>
      <c r="E1" s="34"/>
    </row>
    <row r="2" spans="1:5" ht="15.75">
      <c r="A2" s="35" t="s">
        <v>30</v>
      </c>
      <c r="B2" s="35"/>
      <c r="C2" s="35"/>
      <c r="D2" s="35"/>
      <c r="E2" s="35"/>
    </row>
    <row r="4" spans="1:5" ht="18.75" customHeight="1">
      <c r="A4" s="36" t="s">
        <v>0</v>
      </c>
      <c r="B4" s="43" t="s">
        <v>31</v>
      </c>
      <c r="C4" s="40" t="s">
        <v>12</v>
      </c>
      <c r="D4" s="41"/>
      <c r="E4" s="42"/>
    </row>
    <row r="5" spans="1:5" ht="51.75" customHeight="1">
      <c r="A5" s="37"/>
      <c r="B5" s="44"/>
      <c r="C5" s="38" t="s">
        <v>14</v>
      </c>
      <c r="D5" s="39"/>
      <c r="E5" s="6" t="s">
        <v>13</v>
      </c>
    </row>
    <row r="6" spans="1:5" ht="21" customHeight="1">
      <c r="A6" s="36"/>
      <c r="B6" s="33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22</v>
      </c>
      <c r="B7" s="11">
        <f>'[1]borsod'!$J$27</f>
        <v>57597</v>
      </c>
      <c r="C7" s="12">
        <f>'[1]borsod'!P$27</f>
        <v>-328</v>
      </c>
      <c r="D7" s="13">
        <f>'[1]borsod'!Q$27</f>
        <v>-0.5662494605092832</v>
      </c>
      <c r="E7" s="13">
        <f>'[1]borsod'!R$27</f>
        <v>9.637568051166866</v>
      </c>
      <c r="F7" s="3"/>
    </row>
    <row r="8" spans="1:5" s="4" customFormat="1" ht="20.25" customHeight="1">
      <c r="A8" s="25" t="s">
        <v>23</v>
      </c>
      <c r="B8" s="14">
        <f>'[1]borsod'!$J$26</f>
        <v>19.687133155690514</v>
      </c>
      <c r="C8" s="15" t="str">
        <f>'[1]borsod'!P$26</f>
        <v>-</v>
      </c>
      <c r="D8" s="15">
        <f>'[1]borsod'!Q$26</f>
        <v>-0.10000000000000142</v>
      </c>
      <c r="E8" s="15">
        <f>'[1]borsod'!R$26</f>
        <v>2.099999999999998</v>
      </c>
    </row>
    <row r="9" spans="1:5" s="4" customFormat="1" ht="17.25" customHeight="1">
      <c r="A9" s="8" t="s">
        <v>24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'[1]borsod'!J28</f>
        <v>7601</v>
      </c>
      <c r="C10" s="19">
        <f>'[1]borsod'!P28</f>
        <v>-150</v>
      </c>
      <c r="D10" s="20">
        <f>'[1]borsod'!Q28</f>
        <v>-1.9352341633337602</v>
      </c>
      <c r="E10" s="20">
        <f>'[1]borsod'!R28</f>
        <v>5.073265136853749</v>
      </c>
    </row>
    <row r="11" spans="1:8" s="1" customFormat="1" ht="15.75">
      <c r="A11" s="10" t="s">
        <v>15</v>
      </c>
      <c r="B11" s="21">
        <f>'[1]borsod'!J29</f>
        <v>11313</v>
      </c>
      <c r="C11" s="22">
        <f>'[1]borsod'!P29</f>
        <v>-238</v>
      </c>
      <c r="D11" s="23">
        <f>'[1]borsod'!Q29</f>
        <v>-2.060427668600113</v>
      </c>
      <c r="E11" s="23">
        <f>'[1]borsod'!R29</f>
        <v>6.79694137638063</v>
      </c>
      <c r="H11" s="1" t="s">
        <v>21</v>
      </c>
    </row>
    <row r="12" spans="1:5" s="1" customFormat="1" ht="15.75">
      <c r="A12" s="9" t="s">
        <v>16</v>
      </c>
      <c r="B12" s="18">
        <f>'[1]borsod'!J30</f>
        <v>16267</v>
      </c>
      <c r="C12" s="19">
        <f>'[1]borsod'!P30</f>
        <v>22</v>
      </c>
      <c r="D12" s="20">
        <f>'[1]borsod'!Q30</f>
        <v>0.13542628501078013</v>
      </c>
      <c r="E12" s="20">
        <f>'[1]borsod'!R30</f>
        <v>10.344593677927023</v>
      </c>
    </row>
    <row r="13" spans="1:6" s="1" customFormat="1" ht="15.75">
      <c r="A13" s="10" t="s">
        <v>2</v>
      </c>
      <c r="B13" s="21">
        <f>'[1]borsod'!J31</f>
        <v>31464</v>
      </c>
      <c r="C13" s="22">
        <f>'[1]borsod'!P31</f>
        <v>-8</v>
      </c>
      <c r="D13" s="23">
        <f>'[1]borsod'!Q31</f>
        <v>-0.0254194204372169</v>
      </c>
      <c r="E13" s="23">
        <f>'[1]borsod'!R31</f>
        <v>11.211649936377782</v>
      </c>
      <c r="F13" s="2">
        <f>SUM(B13:B14)</f>
        <v>57597</v>
      </c>
    </row>
    <row r="14" spans="1:6" s="1" customFormat="1" ht="15.75">
      <c r="A14" s="9" t="s">
        <v>3</v>
      </c>
      <c r="B14" s="18">
        <f>'[1]borsod'!J32</f>
        <v>26133</v>
      </c>
      <c r="C14" s="19">
        <f>'[1]borsod'!P32</f>
        <v>-320</v>
      </c>
      <c r="D14" s="20">
        <f>'[1]borsod'!Q32</f>
        <v>-1.2096926624579396</v>
      </c>
      <c r="E14" s="20">
        <f>'[1]borsod'!R32</f>
        <v>7.800511508951402</v>
      </c>
      <c r="F14" s="2">
        <f>SUM(B15:B16)</f>
        <v>57597</v>
      </c>
    </row>
    <row r="15" spans="1:6" s="1" customFormat="1" ht="15.75">
      <c r="A15" s="10" t="s">
        <v>17</v>
      </c>
      <c r="B15" s="21">
        <f>'[1]borsod'!J33</f>
        <v>49485.76003998144</v>
      </c>
      <c r="C15" s="22">
        <f>'[1]borsod'!P33</f>
        <v>48.92819192232855</v>
      </c>
      <c r="D15" s="23">
        <f>'[1]borsod'!Q33</f>
        <v>0.09897113163057725</v>
      </c>
      <c r="E15" s="23">
        <f>'[1]borsod'!R33</f>
        <v>11.208953301230267</v>
      </c>
      <c r="F15" s="2">
        <f>F13-F14</f>
        <v>0</v>
      </c>
    </row>
    <row r="16" spans="1:5" s="1" customFormat="1" ht="15.75">
      <c r="A16" s="9" t="s">
        <v>18</v>
      </c>
      <c r="B16" s="18">
        <f>'[1]borsod'!J34</f>
        <v>8111.239960018563</v>
      </c>
      <c r="C16" s="19">
        <f>'[1]borsod'!P34</f>
        <v>-376.9281919223331</v>
      </c>
      <c r="D16" s="20">
        <f>'[1]borsod'!Q34</f>
        <v>-4.44063059514373</v>
      </c>
      <c r="E16" s="20">
        <f>'[1]borsod'!R34</f>
        <v>0.9362862122767979</v>
      </c>
    </row>
    <row r="17" spans="1:5" s="1" customFormat="1" ht="15.75">
      <c r="A17" s="10" t="s">
        <v>25</v>
      </c>
      <c r="B17" s="21">
        <f>'[1]borsod'!J35</f>
        <v>27809</v>
      </c>
      <c r="C17" s="22">
        <f>'[1]borsod'!P35</f>
        <v>90</v>
      </c>
      <c r="D17" s="23">
        <f>'[1]borsod'!Q35</f>
        <v>0.28469300604182024</v>
      </c>
      <c r="E17" s="23">
        <f>'[1]borsod'!R35</f>
        <v>10.072217207138408</v>
      </c>
    </row>
    <row r="18" spans="1:5" s="1" customFormat="1" ht="15.75">
      <c r="A18" s="9" t="s">
        <v>4</v>
      </c>
      <c r="B18" s="18">
        <f>'[1]borsod'!J36</f>
        <v>1855</v>
      </c>
      <c r="C18" s="19">
        <f>'[1]borsod'!P36</f>
        <v>-264</v>
      </c>
      <c r="D18" s="20">
        <f>'[1]borsod'!Q36</f>
        <v>-1.0862856437476864</v>
      </c>
      <c r="E18" s="20">
        <f>'[1]borsod'!R36</f>
        <v>9.412407264120887</v>
      </c>
    </row>
    <row r="19" spans="1:5" s="1" customFormat="1" ht="15.75">
      <c r="A19" s="10" t="s">
        <v>19</v>
      </c>
      <c r="B19" s="21">
        <f>'[1]borsod'!J37</f>
        <v>23743</v>
      </c>
      <c r="C19" s="22">
        <f>'[1]borsod'!P37</f>
        <v>-154</v>
      </c>
      <c r="D19" s="23">
        <f>'[1]borsod'!Q37</f>
        <v>-7.665505226480846</v>
      </c>
      <c r="E19" s="23">
        <f>'[1]borsod'!R37</f>
        <v>5.3378762067007415</v>
      </c>
    </row>
    <row r="20" spans="1:5" s="1" customFormat="1" ht="15.75">
      <c r="A20" s="9" t="s">
        <v>20</v>
      </c>
      <c r="B20" s="18">
        <f>'[1]borsod'!J40</f>
        <v>27229</v>
      </c>
      <c r="C20" s="19">
        <f>'[1]borsod'!P40</f>
        <v>-393</v>
      </c>
      <c r="D20" s="20">
        <f>'[1]borsod'!Q40</f>
        <v>-3.782847242275494</v>
      </c>
      <c r="E20" s="20">
        <f>'[1]borsod'!R40</f>
        <v>2.6810477657935223</v>
      </c>
    </row>
    <row r="21" spans="1:5" s="1" customFormat="1" ht="15.75">
      <c r="A21" s="10" t="s">
        <v>5</v>
      </c>
      <c r="B21" s="21">
        <f>'[1]borsod'!J41</f>
        <v>5682</v>
      </c>
      <c r="C21" s="22">
        <f>'[1]borsod'!P41</f>
        <v>301</v>
      </c>
      <c r="D21" s="23">
        <f>'[1]borsod'!Q41</f>
        <v>1.1177956030897178</v>
      </c>
      <c r="E21" s="23">
        <f>'[1]borsod'!R41</f>
        <v>15.440708865052784</v>
      </c>
    </row>
    <row r="22" spans="1:5" s="1" customFormat="1" ht="15.75">
      <c r="A22" s="9" t="s">
        <v>6</v>
      </c>
      <c r="B22" s="18">
        <f>'[1]borsod'!J42</f>
        <v>867</v>
      </c>
      <c r="C22" s="19">
        <f>'[1]borsod'!P42</f>
        <v>1099</v>
      </c>
      <c r="D22" s="20">
        <f>'[1]borsod'!Q42</f>
        <v>23.97992581278639</v>
      </c>
      <c r="E22" s="20">
        <f>'[1]borsod'!R42</f>
        <v>-2.4884159945083155</v>
      </c>
    </row>
    <row r="23" spans="1:5" s="1" customFormat="1" ht="15.75">
      <c r="A23" s="10" t="s">
        <v>7</v>
      </c>
      <c r="B23" s="21">
        <f>'[1]borsod'!J43</f>
        <v>6010</v>
      </c>
      <c r="C23" s="22">
        <f>'[1]borsod'!P43</f>
        <v>30</v>
      </c>
      <c r="D23" s="23">
        <f>'[1]borsod'!Q43</f>
        <v>3.5842293906809886</v>
      </c>
      <c r="E23" s="23">
        <f>'[1]borsod'!R43</f>
        <v>-6.1688311688311614</v>
      </c>
    </row>
    <row r="24" spans="1:5" s="1" customFormat="1" ht="15.75">
      <c r="A24" s="9" t="s">
        <v>8</v>
      </c>
      <c r="B24" s="18">
        <f>'[1]borsod'!J44</f>
        <v>5856</v>
      </c>
      <c r="C24" s="19">
        <f>'[1]borsod'!P44</f>
        <v>1823</v>
      </c>
      <c r="D24" s="20">
        <f>'[1]borsod'!Q44</f>
        <v>43.53952710771435</v>
      </c>
      <c r="E24" s="20">
        <f>'[1]borsod'!R44</f>
        <v>5.364656381486668</v>
      </c>
    </row>
    <row r="25" spans="1:5" s="1" customFormat="1" ht="15.75">
      <c r="A25" s="29" t="s">
        <v>9</v>
      </c>
      <c r="B25" s="30">
        <f>'[1]borsod'!J45</f>
        <v>4168</v>
      </c>
      <c r="C25" s="31">
        <f>'[1]borsod'!P45</f>
        <v>1835</v>
      </c>
      <c r="D25" s="32">
        <f>'[1]borsod'!Q45</f>
        <v>45.63541407610049</v>
      </c>
      <c r="E25" s="32">
        <f>'[1]borsod'!R45</f>
        <v>-2.4325224925024997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>
      <c r="B35" s="5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68" bottom="0.984251968503937" header="0.33" footer="0.5118110236220472"/>
  <pageSetup horizontalDpi="600" verticalDpi="600" orientation="landscape" paperSize="9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G6" sqref="G6"/>
    </sheetView>
  </sheetViews>
  <sheetFormatPr defaultColWidth="9.00390625" defaultRowHeight="12.75"/>
  <cols>
    <col min="1" max="1" width="53.1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2" customHeight="1">
      <c r="A1" s="34" t="s">
        <v>27</v>
      </c>
      <c r="B1" s="34"/>
      <c r="C1" s="34"/>
      <c r="D1" s="34"/>
      <c r="E1" s="34"/>
    </row>
    <row r="2" spans="1:5" ht="21.75" customHeight="1">
      <c r="A2" s="35" t="s">
        <v>30</v>
      </c>
      <c r="B2" s="35"/>
      <c r="C2" s="35"/>
      <c r="D2" s="35"/>
      <c r="E2" s="35"/>
    </row>
    <row r="4" spans="1:5" ht="18.75" customHeight="1">
      <c r="A4" s="36" t="s">
        <v>0</v>
      </c>
      <c r="B4" s="43" t="s">
        <v>31</v>
      </c>
      <c r="C4" s="40" t="s">
        <v>12</v>
      </c>
      <c r="D4" s="41"/>
      <c r="E4" s="42"/>
    </row>
    <row r="5" spans="1:5" ht="51" customHeight="1">
      <c r="A5" s="37"/>
      <c r="B5" s="44"/>
      <c r="C5" s="38" t="s">
        <v>14</v>
      </c>
      <c r="D5" s="39"/>
      <c r="E5" s="6" t="s">
        <v>13</v>
      </c>
    </row>
    <row r="6" spans="1:5" ht="21" customHeight="1">
      <c r="A6" s="36"/>
      <c r="B6" s="33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22</v>
      </c>
      <c r="B7" s="11">
        <f>'[1]heves'!$J$27</f>
        <v>15742</v>
      </c>
      <c r="C7" s="12">
        <f>'[1]heves'!P$27</f>
        <v>151</v>
      </c>
      <c r="D7" s="13">
        <f>'[1]heves'!Q$27</f>
        <v>0.9685074722596312</v>
      </c>
      <c r="E7" s="13">
        <f>'[1]heves'!R$27</f>
        <v>9.190538947076377</v>
      </c>
      <c r="F7" s="3"/>
    </row>
    <row r="8" spans="1:5" s="4" customFormat="1" ht="20.25" customHeight="1">
      <c r="A8" s="25" t="s">
        <v>23</v>
      </c>
      <c r="B8" s="14">
        <f>'[1]heves'!$J$26</f>
        <v>12.12788906009245</v>
      </c>
      <c r="C8" s="15" t="str">
        <f>'[1]heves'!P$26</f>
        <v>-</v>
      </c>
      <c r="D8" s="15">
        <f>'[1]heves'!Q$26</f>
        <v>0.09999999999999964</v>
      </c>
      <c r="E8" s="15">
        <f>'[1]heves'!R$26</f>
        <v>1.299999999999999</v>
      </c>
    </row>
    <row r="9" spans="1:5" s="4" customFormat="1" ht="17.25" customHeight="1">
      <c r="A9" s="8" t="s">
        <v>24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'[1]heves'!J28</f>
        <v>1802</v>
      </c>
      <c r="C10" s="19">
        <f>'[1]heves'!P28</f>
        <v>22</v>
      </c>
      <c r="D10" s="20">
        <f>'[1]heves'!Q28</f>
        <v>1.235955056179776</v>
      </c>
      <c r="E10" s="20">
        <f>'[1]heves'!R28</f>
        <v>-0.8255365987892134</v>
      </c>
    </row>
    <row r="11" spans="1:8" s="1" customFormat="1" ht="15.75">
      <c r="A11" s="10" t="s">
        <v>15</v>
      </c>
      <c r="B11" s="21">
        <f>'[1]heves'!J29</f>
        <v>2884</v>
      </c>
      <c r="C11" s="22">
        <f>'[1]heves'!P29</f>
        <v>21</v>
      </c>
      <c r="D11" s="23">
        <f>'[1]heves'!Q29</f>
        <v>0.7334963325183423</v>
      </c>
      <c r="E11" s="23">
        <f>'[1]heves'!R29</f>
        <v>2.8897609703888634</v>
      </c>
      <c r="H11" s="1" t="s">
        <v>21</v>
      </c>
    </row>
    <row r="12" spans="1:5" s="1" customFormat="1" ht="15.75">
      <c r="A12" s="9" t="s">
        <v>16</v>
      </c>
      <c r="B12" s="18">
        <f>'[1]heves'!J30</f>
        <v>4496</v>
      </c>
      <c r="C12" s="19">
        <f>'[1]heves'!P30</f>
        <v>46</v>
      </c>
      <c r="D12" s="20">
        <f>'[1]heves'!Q30</f>
        <v>1.0337078651685374</v>
      </c>
      <c r="E12" s="20">
        <f>'[1]heves'!R30</f>
        <v>7.354345749761222</v>
      </c>
    </row>
    <row r="13" spans="1:6" s="1" customFormat="1" ht="15.75">
      <c r="A13" s="10" t="s">
        <v>2</v>
      </c>
      <c r="B13" s="21">
        <f>'[1]heves'!J31</f>
        <v>8088</v>
      </c>
      <c r="C13" s="22">
        <f>'[1]heves'!P31</f>
        <v>131</v>
      </c>
      <c r="D13" s="23">
        <f>'[1]heves'!Q31</f>
        <v>1.6463491265552364</v>
      </c>
      <c r="E13" s="23">
        <f>'[1]heves'!R31</f>
        <v>13.182199832073891</v>
      </c>
      <c r="F13" s="2">
        <f>SUM(B13:B14)</f>
        <v>15742</v>
      </c>
    </row>
    <row r="14" spans="1:6" s="1" customFormat="1" ht="15.75">
      <c r="A14" s="9" t="s">
        <v>3</v>
      </c>
      <c r="B14" s="18">
        <f>'[1]heves'!J32</f>
        <v>7654</v>
      </c>
      <c r="C14" s="19">
        <f>'[1]heves'!P32</f>
        <v>20</v>
      </c>
      <c r="D14" s="20">
        <f>'[1]heves'!Q32</f>
        <v>0.2619858527639565</v>
      </c>
      <c r="E14" s="20">
        <f>'[1]heves'!R32</f>
        <v>5.267501031494987</v>
      </c>
      <c r="F14" s="2">
        <f>SUM(B15:B16)</f>
        <v>15741.85870946172</v>
      </c>
    </row>
    <row r="15" spans="1:6" s="1" customFormat="1" ht="15.75">
      <c r="A15" s="10" t="s">
        <v>17</v>
      </c>
      <c r="B15" s="21">
        <f>'[1]heves'!J33</f>
        <v>13258.85870946172</v>
      </c>
      <c r="C15" s="22">
        <f>'[1]heves'!P33</f>
        <v>177.80325473294397</v>
      </c>
      <c r="D15" s="23">
        <f>'[1]heves'!Q33</f>
        <v>1.3592424200653284</v>
      </c>
      <c r="E15" s="23">
        <f>'[1]heves'!R33</f>
        <v>12.429905108638351</v>
      </c>
      <c r="F15" s="2">
        <f>F13-F14</f>
        <v>0.14129053828037286</v>
      </c>
    </row>
    <row r="16" spans="1:5" s="1" customFormat="1" ht="15.75">
      <c r="A16" s="9" t="s">
        <v>18</v>
      </c>
      <c r="B16" s="18">
        <f>'[1]heves'!J34</f>
        <v>2483</v>
      </c>
      <c r="C16" s="19">
        <f>'[1]heves'!P34</f>
        <v>-26.944545271223888</v>
      </c>
      <c r="D16" s="20">
        <f>'[1]heves'!Q34</f>
        <v>-1.0735115770580563</v>
      </c>
      <c r="E16" s="20">
        <f>'[1]heves'!R34</f>
        <v>-5.373475609756099</v>
      </c>
    </row>
    <row r="17" spans="1:5" s="1" customFormat="1" ht="15.75">
      <c r="A17" s="10" t="s">
        <v>25</v>
      </c>
      <c r="B17" s="21">
        <f>'[1]heves'!J35</f>
        <v>7051</v>
      </c>
      <c r="C17" s="22">
        <f>'[1]heves'!P35</f>
        <v>55</v>
      </c>
      <c r="D17" s="23">
        <f>'[1]heves'!Q35</f>
        <v>0.786163522012572</v>
      </c>
      <c r="E17" s="23">
        <f>'[1]heves'!R35</f>
        <v>9.538604940189515</v>
      </c>
    </row>
    <row r="18" spans="1:5" s="1" customFormat="1" ht="15.75">
      <c r="A18" s="9" t="s">
        <v>4</v>
      </c>
      <c r="B18" s="18">
        <f>'[1]heves'!J36</f>
        <v>774</v>
      </c>
      <c r="C18" s="19">
        <f>'[1]heves'!P36</f>
        <v>-28</v>
      </c>
      <c r="D18" s="20">
        <f>'[1]heves'!Q36</f>
        <v>-3.491271820448887</v>
      </c>
      <c r="E18" s="20">
        <f>'[1]heves'!R36</f>
        <v>25.242718446601955</v>
      </c>
    </row>
    <row r="19" spans="1:5" s="1" customFormat="1" ht="15.75">
      <c r="A19" s="10" t="s">
        <v>19</v>
      </c>
      <c r="B19" s="21">
        <f>'[1]heves'!J37</f>
        <v>4571</v>
      </c>
      <c r="C19" s="22">
        <f>'[1]heves'!P37</f>
        <v>138</v>
      </c>
      <c r="D19" s="23">
        <f>'[1]heves'!Q37</f>
        <v>3.113016016241829</v>
      </c>
      <c r="E19" s="23">
        <f>'[1]heves'!R37</f>
        <v>23.473797947055644</v>
      </c>
    </row>
    <row r="20" spans="1:5" s="1" customFormat="1" ht="15.75">
      <c r="A20" s="9" t="s">
        <v>20</v>
      </c>
      <c r="B20" s="18">
        <f>'[1]heves'!J40</f>
        <v>5130</v>
      </c>
      <c r="C20" s="19">
        <f>'[1]heves'!P40</f>
        <v>37</v>
      </c>
      <c r="D20" s="20">
        <f>'[1]heves'!Q40</f>
        <v>0.7264873355586019</v>
      </c>
      <c r="E20" s="20">
        <f>'[1]heves'!R40</f>
        <v>13.898756660746002</v>
      </c>
    </row>
    <row r="21" spans="1:5" s="1" customFormat="1" ht="15.75">
      <c r="A21" s="10" t="s">
        <v>5</v>
      </c>
      <c r="B21" s="21">
        <f>'[1]heves'!J41</f>
        <v>2157</v>
      </c>
      <c r="C21" s="22">
        <f>'[1]heves'!P41</f>
        <v>490</v>
      </c>
      <c r="D21" s="23">
        <f>'[1]heves'!Q41</f>
        <v>29.394121175764866</v>
      </c>
      <c r="E21" s="23">
        <f>'[1]heves'!R41</f>
        <v>2.373042240151875</v>
      </c>
    </row>
    <row r="22" spans="1:5" s="1" customFormat="1" ht="15.75">
      <c r="A22" s="9" t="s">
        <v>6</v>
      </c>
      <c r="B22" s="18">
        <f>'[1]heves'!J42</f>
        <v>348</v>
      </c>
      <c r="C22" s="19">
        <f>'[1]heves'!P42</f>
        <v>43</v>
      </c>
      <c r="D22" s="20">
        <f>'[1]heves'!Q42</f>
        <v>14.098360655737707</v>
      </c>
      <c r="E22" s="20">
        <f>'[1]heves'!R42</f>
        <v>-4.918032786885249</v>
      </c>
    </row>
    <row r="23" spans="1:5" s="1" customFormat="1" ht="15.75">
      <c r="A23" s="10" t="s">
        <v>7</v>
      </c>
      <c r="B23" s="21">
        <f>'[1]heves'!J43</f>
        <v>2006</v>
      </c>
      <c r="C23" s="22">
        <f>'[1]heves'!P43</f>
        <v>554</v>
      </c>
      <c r="D23" s="23">
        <f>'[1]heves'!Q43</f>
        <v>38.1542699724518</v>
      </c>
      <c r="E23" s="23">
        <f>'[1]heves'!R43</f>
        <v>-5.018939393939391</v>
      </c>
    </row>
    <row r="24" spans="1:5" s="1" customFormat="1" ht="15.75">
      <c r="A24" s="9" t="s">
        <v>8</v>
      </c>
      <c r="B24" s="18">
        <f>'[1]heves'!J44</f>
        <v>2065</v>
      </c>
      <c r="C24" s="19">
        <f>'[1]heves'!P44</f>
        <v>484</v>
      </c>
      <c r="D24" s="20">
        <f>'[1]heves'!Q44</f>
        <v>30.613535736875406</v>
      </c>
      <c r="E24" s="20">
        <f>'[1]heves'!R44</f>
        <v>-19.868063639891346</v>
      </c>
    </row>
    <row r="25" spans="1:5" s="1" customFormat="1" ht="15.75">
      <c r="A25" s="29" t="s">
        <v>9</v>
      </c>
      <c r="B25" s="30">
        <f>'[1]heves'!J45</f>
        <v>1494</v>
      </c>
      <c r="C25" s="31">
        <f>'[1]heves'!P45</f>
        <v>525</v>
      </c>
      <c r="D25" s="32">
        <f>'[1]heves'!Q45</f>
        <v>54.17956656346749</v>
      </c>
      <c r="E25" s="32">
        <f>'[1]heves'!R45</f>
        <v>-14.285714285714292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>
      <c r="B35" s="5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67" bottom="0.984251968503937" header="0.32" footer="0.5118110236220472"/>
  <pageSetup horizontalDpi="600" verticalDpi="600" orientation="landscape" paperSize="9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I5" sqref="I5"/>
    </sheetView>
  </sheetViews>
  <sheetFormatPr defaultColWidth="9.00390625" defaultRowHeight="12.75"/>
  <cols>
    <col min="1" max="1" width="53.1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7.25" customHeight="1">
      <c r="A1" s="34" t="s">
        <v>26</v>
      </c>
      <c r="B1" s="34"/>
      <c r="C1" s="34"/>
      <c r="D1" s="34"/>
      <c r="E1" s="34"/>
    </row>
    <row r="2" spans="1:5" ht="15.75">
      <c r="A2" s="45" t="s">
        <v>30</v>
      </c>
      <c r="B2" s="45"/>
      <c r="C2" s="45"/>
      <c r="D2" s="45"/>
      <c r="E2" s="45"/>
    </row>
    <row r="4" spans="1:5" ht="18.75" customHeight="1">
      <c r="A4" s="36" t="s">
        <v>0</v>
      </c>
      <c r="B4" s="43" t="s">
        <v>31</v>
      </c>
      <c r="C4" s="40" t="s">
        <v>12</v>
      </c>
      <c r="D4" s="41"/>
      <c r="E4" s="42"/>
    </row>
    <row r="5" spans="1:5" ht="51" customHeight="1">
      <c r="A5" s="37"/>
      <c r="B5" s="44"/>
      <c r="C5" s="38" t="s">
        <v>14</v>
      </c>
      <c r="D5" s="39"/>
      <c r="E5" s="6" t="s">
        <v>13</v>
      </c>
    </row>
    <row r="6" spans="1:5" ht="21" customHeight="1">
      <c r="A6" s="36"/>
      <c r="B6" s="33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22</v>
      </c>
      <c r="B7" s="11">
        <f>'[1]nograd'!$J$27</f>
        <v>15242</v>
      </c>
      <c r="C7" s="12">
        <f>'[1]nograd'!P$27</f>
        <v>-80</v>
      </c>
      <c r="D7" s="13">
        <f>'[1]nograd'!Q$27</f>
        <v>-0.5221250489492206</v>
      </c>
      <c r="E7" s="13">
        <f>'[1]nograd'!R$27</f>
        <v>8.168334397842585</v>
      </c>
      <c r="F7" s="3"/>
    </row>
    <row r="8" spans="1:5" s="4" customFormat="1" ht="20.25" customHeight="1">
      <c r="A8" s="25" t="s">
        <v>23</v>
      </c>
      <c r="B8" s="14">
        <f>'[1]nograd'!$J$26</f>
        <v>17.222598870056498</v>
      </c>
      <c r="C8" s="15" t="str">
        <f>'[1]nograd'!P$26</f>
        <v>-</v>
      </c>
      <c r="D8" s="15">
        <f>'[1]nograd'!Q$26</f>
        <v>-0.10000000000000142</v>
      </c>
      <c r="E8" s="15">
        <f>'[1]nograd'!R$26</f>
        <v>1.3999999999999986</v>
      </c>
    </row>
    <row r="9" spans="1:5" s="4" customFormat="1" ht="17.25" customHeight="1">
      <c r="A9" s="8" t="s">
        <v>24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'[1]nograd'!J28</f>
        <v>1766</v>
      </c>
      <c r="C10" s="19">
        <f>'[1]nograd'!P28</f>
        <v>-23</v>
      </c>
      <c r="D10" s="20">
        <f>'[1]nograd'!Q28</f>
        <v>-1.2856344326439313</v>
      </c>
      <c r="E10" s="20">
        <f>'[1]nograd'!R28</f>
        <v>9.825870646766163</v>
      </c>
    </row>
    <row r="11" spans="1:8" s="1" customFormat="1" ht="15.75">
      <c r="A11" s="10" t="s">
        <v>15</v>
      </c>
      <c r="B11" s="21">
        <f>'[1]nograd'!J29</f>
        <v>2635</v>
      </c>
      <c r="C11" s="22">
        <f>'[1]nograd'!P29</f>
        <v>-47</v>
      </c>
      <c r="D11" s="23">
        <f>'[1]nograd'!Q29</f>
        <v>-1.7524235645040989</v>
      </c>
      <c r="E11" s="23">
        <f>'[1]nograd'!R29</f>
        <v>5.526631958350009</v>
      </c>
      <c r="H11" s="1" t="s">
        <v>21</v>
      </c>
    </row>
    <row r="12" spans="1:5" s="1" customFormat="1" ht="15.75">
      <c r="A12" s="9" t="s">
        <v>16</v>
      </c>
      <c r="B12" s="18">
        <f>'[1]nograd'!J30</f>
        <v>4838</v>
      </c>
      <c r="C12" s="19">
        <f>'[1]nograd'!P30</f>
        <v>21</v>
      </c>
      <c r="D12" s="20">
        <f>'[1]nograd'!Q30</f>
        <v>0.4359559892048992</v>
      </c>
      <c r="E12" s="20">
        <f>'[1]nograd'!R30</f>
        <v>8.792444344501902</v>
      </c>
    </row>
    <row r="13" spans="1:6" s="1" customFormat="1" ht="15.75">
      <c r="A13" s="10" t="s">
        <v>2</v>
      </c>
      <c r="B13" s="21">
        <f>'[1]nograd'!J31</f>
        <v>7965</v>
      </c>
      <c r="C13" s="22">
        <f>'[1]nograd'!P31</f>
        <v>25</v>
      </c>
      <c r="D13" s="23">
        <f>'[1]nograd'!Q31</f>
        <v>0.31486146095718937</v>
      </c>
      <c r="E13" s="23">
        <f>'[1]nograd'!R31</f>
        <v>12.46822931375317</v>
      </c>
      <c r="F13" s="2">
        <f>SUM(B13:B14)</f>
        <v>15242</v>
      </c>
    </row>
    <row r="14" spans="1:6" s="1" customFormat="1" ht="15.75">
      <c r="A14" s="9" t="s">
        <v>3</v>
      </c>
      <c r="B14" s="18">
        <f>'[1]nograd'!J32</f>
        <v>7277</v>
      </c>
      <c r="C14" s="19">
        <f>'[1]nograd'!P32</f>
        <v>-105</v>
      </c>
      <c r="D14" s="20">
        <f>'[1]nograd'!Q32</f>
        <v>-1.422378759143868</v>
      </c>
      <c r="E14" s="20">
        <f>'[1]nograd'!R32</f>
        <v>3.8236553003281557</v>
      </c>
      <c r="F14" s="2">
        <f>SUM(B15:B16)</f>
        <v>15242</v>
      </c>
    </row>
    <row r="15" spans="1:6" s="1" customFormat="1" ht="15.75">
      <c r="A15" s="10" t="s">
        <v>17</v>
      </c>
      <c r="B15" s="21">
        <f>'[1]nograd'!J33</f>
        <v>13207.095107952993</v>
      </c>
      <c r="C15" s="22">
        <f>'[1]nograd'!P33</f>
        <v>26.095107952993203</v>
      </c>
      <c r="D15" s="23">
        <f>'[1]nograd'!Q33</f>
        <v>0.197975176033637</v>
      </c>
      <c r="E15" s="23">
        <f>'[1]nograd'!R33</f>
        <v>9.875999234217915</v>
      </c>
      <c r="F15" s="2">
        <f>F13-F14</f>
        <v>0</v>
      </c>
    </row>
    <row r="16" spans="1:5" s="1" customFormat="1" ht="15.75">
      <c r="A16" s="9" t="s">
        <v>18</v>
      </c>
      <c r="B16" s="18">
        <f>'[1]nograd'!J34</f>
        <v>2034.9048920470075</v>
      </c>
      <c r="C16" s="19">
        <f>'[1]nograd'!P34</f>
        <v>-106.09510795299252</v>
      </c>
      <c r="D16" s="20">
        <f>'[1]nograd'!Q34</f>
        <v>-4.955399717561534</v>
      </c>
      <c r="E16" s="20">
        <f>'[1]nograd'!R34</f>
        <v>-1.7428830493960703</v>
      </c>
    </row>
    <row r="17" spans="1:5" s="1" customFormat="1" ht="15.75">
      <c r="A17" s="10" t="s">
        <v>25</v>
      </c>
      <c r="B17" s="21">
        <f>'[1]nograd'!J35</f>
        <v>7438</v>
      </c>
      <c r="C17" s="22">
        <f>'[1]nograd'!P35</f>
        <v>93</v>
      </c>
      <c r="D17" s="23">
        <f>'[1]nograd'!Q35</f>
        <v>1.26616746085773</v>
      </c>
      <c r="E17" s="23">
        <f>'[1]nograd'!R35</f>
        <v>7.3614318706697475</v>
      </c>
    </row>
    <row r="18" spans="1:5" s="1" customFormat="1" ht="15.75">
      <c r="A18" s="9" t="s">
        <v>4</v>
      </c>
      <c r="B18" s="18">
        <f>'[1]nograd'!J36</f>
        <v>415</v>
      </c>
      <c r="C18" s="19">
        <f>'[1]nograd'!P36</f>
        <v>-37</v>
      </c>
      <c r="D18" s="20">
        <f>'[1]nograd'!Q36</f>
        <v>-8.185840707964601</v>
      </c>
      <c r="E18" s="20">
        <f>'[1]nograd'!R36</f>
        <v>29.28348909657322</v>
      </c>
    </row>
    <row r="19" spans="1:5" s="1" customFormat="1" ht="15.75">
      <c r="A19" s="10" t="s">
        <v>19</v>
      </c>
      <c r="B19" s="21">
        <f>'[1]nograd'!J37</f>
        <v>5687</v>
      </c>
      <c r="C19" s="22">
        <f>'[1]nograd'!P37</f>
        <v>177</v>
      </c>
      <c r="D19" s="23">
        <f>'[1]nograd'!Q37</f>
        <v>3.2123411978221412</v>
      </c>
      <c r="E19" s="23">
        <f>'[1]nograd'!R37</f>
        <v>26.546506453048508</v>
      </c>
    </row>
    <row r="20" spans="1:5" s="1" customFormat="1" ht="15.75">
      <c r="A20" s="9" t="s">
        <v>20</v>
      </c>
      <c r="B20" s="18">
        <f>'[1]nograd'!J40</f>
        <v>6029</v>
      </c>
      <c r="C20" s="19">
        <f>'[1]nograd'!P40</f>
        <v>13</v>
      </c>
      <c r="D20" s="20">
        <f>'[1]nograd'!Q40</f>
        <v>0.2160904255319167</v>
      </c>
      <c r="E20" s="20">
        <f>'[1]nograd'!R40</f>
        <v>19.103121295930464</v>
      </c>
    </row>
    <row r="21" spans="1:5" s="1" customFormat="1" ht="15.75">
      <c r="A21" s="10" t="s">
        <v>5</v>
      </c>
      <c r="B21" s="21">
        <f>'[1]nograd'!J41</f>
        <v>1628</v>
      </c>
      <c r="C21" s="22">
        <f>'[1]nograd'!P41</f>
        <v>219</v>
      </c>
      <c r="D21" s="23">
        <f>'[1]nograd'!Q41</f>
        <v>15.542938254080909</v>
      </c>
      <c r="E21" s="23">
        <f>'[1]nograd'!R41</f>
        <v>-17.819283190307928</v>
      </c>
    </row>
    <row r="22" spans="1:5" s="1" customFormat="1" ht="15.75">
      <c r="A22" s="9" t="s">
        <v>6</v>
      </c>
      <c r="B22" s="18">
        <f>'[1]nograd'!J42</f>
        <v>217</v>
      </c>
      <c r="C22" s="19">
        <f>'[1]nograd'!P42</f>
        <v>6</v>
      </c>
      <c r="D22" s="20">
        <f>'[1]nograd'!Q42</f>
        <v>2.843601895734608</v>
      </c>
      <c r="E22" s="20">
        <f>'[1]nograd'!R42</f>
        <v>-16.858237547892713</v>
      </c>
    </row>
    <row r="23" spans="1:5" s="1" customFormat="1" ht="15.75">
      <c r="A23" s="10" t="s">
        <v>7</v>
      </c>
      <c r="B23" s="21">
        <f>'[1]nograd'!J43</f>
        <v>1708</v>
      </c>
      <c r="C23" s="22">
        <f>'[1]nograd'!P43</f>
        <v>589</v>
      </c>
      <c r="D23" s="23">
        <f>'[1]nograd'!Q43</f>
        <v>52.63628239499553</v>
      </c>
      <c r="E23" s="23">
        <f>'[1]nograd'!R43</f>
        <v>-2.00803212851406</v>
      </c>
    </row>
    <row r="24" spans="1:5" s="1" customFormat="1" ht="15.75">
      <c r="A24" s="9" t="s">
        <v>8</v>
      </c>
      <c r="B24" s="18">
        <f>'[1]nograd'!J44</f>
        <v>2081</v>
      </c>
      <c r="C24" s="19">
        <f>'[1]nograd'!P44</f>
        <v>359</v>
      </c>
      <c r="D24" s="20">
        <f>'[1]nograd'!Q44</f>
        <v>20.847851335656202</v>
      </c>
      <c r="E24" s="20">
        <f>'[1]nograd'!R44</f>
        <v>1.3145082765335871</v>
      </c>
    </row>
    <row r="25" spans="1:5" s="1" customFormat="1" ht="15.75">
      <c r="A25" s="29" t="s">
        <v>9</v>
      </c>
      <c r="B25" s="30">
        <f>'[1]nograd'!J45</f>
        <v>946</v>
      </c>
      <c r="C25" s="31">
        <f>'[1]nograd'!P45</f>
        <v>-129</v>
      </c>
      <c r="D25" s="32">
        <f>'[1]nograd'!Q45</f>
        <v>-12</v>
      </c>
      <c r="E25" s="32">
        <f>'[1]nograd'!R45</f>
        <v>-11.918063314711361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>
      <c r="B35" s="5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69" bottom="0.984251968503937" header="0.27" footer="0.5118110236220472"/>
  <pageSetup horizontalDpi="600" verticalDpi="600" orientation="landscape" paperSize="9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2007-09-12T08:00:55Z</cp:lastPrinted>
  <dcterms:created xsi:type="dcterms:W3CDTF">2004-01-06T12:55:08Z</dcterms:created>
  <dcterms:modified xsi:type="dcterms:W3CDTF">2007-10-04T11:24:48Z</dcterms:modified>
  <cp:category/>
  <cp:version/>
  <cp:contentType/>
  <cp:contentStatus/>
</cp:coreProperties>
</file>