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'borsod'!$A$1:$E$27</definedName>
    <definedName name="_xlnm.Print_Area" localSheetId="2">'heves'!$A$1:$E$27</definedName>
    <definedName name="_xlnm.Print_Area" localSheetId="3">'nograd'!$A$1:$E$27</definedName>
    <definedName name="_xlnm.Print_Area" localSheetId="0">'regio'!$A$1:$E$27</definedName>
  </definedNames>
  <calcPr fullCalcOnLoad="1"/>
</workbook>
</file>

<file path=xl/sharedStrings.xml><?xml version="1.0" encoding="utf-8"?>
<sst xmlns="http://schemas.openxmlformats.org/spreadsheetml/2006/main" count="132" uniqueCount="34">
  <si>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</si>
  <si>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</si>
  <si>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</si>
  <si>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</si>
  <si>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</si>
  <si>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</si>
  <si>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</si>
  <si>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</si>
  <si>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</si>
  <si>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</si>
  <si>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</si>
  <si>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</si>
  <si>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</si>
  <si>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</si>
  <si>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</si>
  <si>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</si>
  <si>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45 éves és idősebb</t>
  </si>
  <si>
    <t xml:space="preserve">   tartósan nyilvántartott álláskereső**</t>
  </si>
  <si>
    <t xml:space="preserve">   rendszeres szociális segélyben részesül</t>
  </si>
  <si>
    <t xml:space="preserve">                    </t>
  </si>
  <si>
    <t>Regisztrált álláskeresők összesen, fő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</si>
  <si>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</si>
  <si>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</si>
  <si>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</si>
  <si>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</si>
  <si>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</si>
  <si>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</si>
  <si>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</si>
  <si>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2008. február</t>
  </si>
  <si>
    <t>2008.            február</t>
  </si>
  <si>
    <t>Álláskeresési támogatásban részesültek***</t>
  </si>
  <si>
    <t xml:space="preserve">*A munkanélküliségi arány a nyilvántartott álláskeresők gazdaságilag aktív népességen belüli aránya. A megyei és a régiós arányokat a gazdaságilag aktív népesség 2007. év eleji létszámával (Borsod: 299,5 ezer fő, Heves: 130,7 ezer fő, Nógrád: 92 ezer fő, illetve a régió: 522,2 ezer fő) számítottuk. A változás százalékpontban értendő. </t>
  </si>
  <si>
    <t>** Legalább egy éve minden hónapban szerepeltek a regisztrált álláskeresők között.</t>
  </si>
  <si>
    <t>*** A különféle álláskeresési - beleértve a munkanélküli járadékot, a nyugdíj előtti segélyt és álláskeresést ösztönző juttatást is - ellátásban részesülők zárónapi számát tartalmazza.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</si>
</sst>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4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" fontId="0" fillId="0" borderId="0" xfId="0" applyNumberFormat="1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/>
    </xf>
    <xf numFmtId="3" fontId="10" fillId="2" borderId="4" xfId="0" applyNumberFormat="1" applyFont="1" applyFill="1" applyBorder="1" applyAlignment="1">
      <alignment horizontal="right"/>
    </xf>
    <xf numFmtId="165" fontId="10" fillId="2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/>
    </xf>
    <xf numFmtId="3" fontId="9" fillId="2" borderId="7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165" fontId="10" fillId="2" borderId="7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justify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49">
          <cell r="C49">
            <v>21.121202003338897</v>
          </cell>
          <cell r="Q49">
            <v>0.20000000000000284</v>
          </cell>
          <cell r="R49">
            <v>0.6000000000000014</v>
          </cell>
        </row>
        <row r="50">
          <cell r="C50">
            <v>63258</v>
          </cell>
          <cell r="P50">
            <v>648</v>
          </cell>
          <cell r="Q50">
            <v>1.0349784379492206</v>
          </cell>
          <cell r="R50">
            <v>5.648339902465096</v>
          </cell>
        </row>
        <row r="51">
          <cell r="C51">
            <v>7037</v>
          </cell>
          <cell r="P51">
            <v>126</v>
          </cell>
          <cell r="Q51">
            <v>1.8231804369845293</v>
          </cell>
          <cell r="R51">
            <v>6.363361547763006</v>
          </cell>
        </row>
        <row r="52">
          <cell r="C52">
            <v>11357</v>
          </cell>
          <cell r="P52">
            <v>187</v>
          </cell>
          <cell r="Q52">
            <v>1.6741271262309851</v>
          </cell>
          <cell r="R52">
            <v>7.628885519332826</v>
          </cell>
        </row>
        <row r="53">
          <cell r="C53">
            <v>18582</v>
          </cell>
          <cell r="P53">
            <v>164</v>
          </cell>
          <cell r="Q53">
            <v>0.8904332717993242</v>
          </cell>
          <cell r="R53">
            <v>6.762424590634879</v>
          </cell>
        </row>
        <row r="54">
          <cell r="C54">
            <v>35739</v>
          </cell>
          <cell r="P54">
            <v>257</v>
          </cell>
          <cell r="Q54">
            <v>0.7243109182120548</v>
          </cell>
          <cell r="R54">
            <v>3.9952278414712197</v>
          </cell>
        </row>
        <row r="55">
          <cell r="C55">
            <v>27519</v>
          </cell>
          <cell r="P55">
            <v>391</v>
          </cell>
          <cell r="Q55">
            <v>1.4413152462400518</v>
          </cell>
          <cell r="R55">
            <v>7.875343002744017</v>
          </cell>
        </row>
        <row r="58">
          <cell r="C58">
            <v>30827</v>
          </cell>
          <cell r="P58">
            <v>295</v>
          </cell>
          <cell r="Q58">
            <v>0.9661993973536056</v>
          </cell>
          <cell r="R58">
            <v>5.283469945355208</v>
          </cell>
        </row>
        <row r="59">
          <cell r="C59">
            <v>1656</v>
          </cell>
          <cell r="P59">
            <v>2</v>
          </cell>
          <cell r="Q59">
            <v>0.12091898428052161</v>
          </cell>
          <cell r="R59">
            <v>13.192071086807928</v>
          </cell>
        </row>
        <row r="60">
          <cell r="C60">
            <v>26437</v>
          </cell>
          <cell r="P60">
            <v>270</v>
          </cell>
          <cell r="Q60">
            <v>1.03183398937594</v>
          </cell>
          <cell r="R60">
            <v>24.808799924464168</v>
          </cell>
        </row>
        <row r="61">
          <cell r="C61">
            <v>82</v>
          </cell>
          <cell r="P61">
            <v>-487</v>
          </cell>
          <cell r="Q61">
            <v>-3.7872307333385176</v>
          </cell>
          <cell r="R61">
            <v>-3.983640081799591</v>
          </cell>
        </row>
        <row r="62">
          <cell r="C62">
            <v>12290</v>
          </cell>
        </row>
        <row r="63">
          <cell r="C63">
            <v>29451</v>
          </cell>
          <cell r="P63">
            <v>659</v>
          </cell>
          <cell r="Q63">
            <v>-3.819064016277977</v>
          </cell>
          <cell r="R63">
            <v>1.8058316766070135</v>
          </cell>
        </row>
        <row r="64">
          <cell r="C64">
            <v>5819</v>
          </cell>
          <cell r="P64">
            <v>621</v>
          </cell>
          <cell r="Q64">
            <v>2.2888302306196096</v>
          </cell>
          <cell r="R64">
            <v>12.412687507156761</v>
          </cell>
        </row>
        <row r="65">
          <cell r="C65">
            <v>581</v>
          </cell>
          <cell r="P65">
            <v>106</v>
          </cell>
          <cell r="Q65">
            <v>11.946902654867259</v>
          </cell>
          <cell r="R65">
            <v>9.318053729100129</v>
          </cell>
        </row>
        <row r="66">
          <cell r="C66">
            <v>5171</v>
          </cell>
          <cell r="P66">
            <v>1707</v>
          </cell>
          <cell r="Q66">
            <v>22.315789473684205</v>
          </cell>
          <cell r="R66">
            <v>-4.9099836333878955</v>
          </cell>
        </row>
        <row r="67">
          <cell r="C67">
            <v>4906</v>
          </cell>
          <cell r="P67">
            <v>887</v>
          </cell>
          <cell r="Q67">
            <v>49.27829099307161</v>
          </cell>
          <cell r="R67">
            <v>44.886522835528154</v>
          </cell>
        </row>
        <row r="68">
          <cell r="C68">
            <v>3019</v>
          </cell>
          <cell r="P68">
            <v>1297</v>
          </cell>
          <cell r="Q68">
            <v>22.070166708136355</v>
          </cell>
          <cell r="R68">
            <v>44.29411764705881</v>
          </cell>
        </row>
      </sheetData>
      <sheetData sheetId="1">
        <row r="26">
          <cell r="P26" t="str">
            <v>-</v>
          </cell>
        </row>
        <row r="49">
          <cell r="C49">
            <v>13.731446059678653</v>
          </cell>
          <cell r="Q49">
            <v>0.1999999999999993</v>
          </cell>
          <cell r="R49">
            <v>0.7999999999999989</v>
          </cell>
        </row>
        <row r="50">
          <cell r="C50">
            <v>17947</v>
          </cell>
          <cell r="P50">
            <v>343</v>
          </cell>
          <cell r="Q50">
            <v>1.9484208134514773</v>
          </cell>
          <cell r="R50">
            <v>7.242306543172987</v>
          </cell>
        </row>
        <row r="51">
          <cell r="C51">
            <v>1687</v>
          </cell>
          <cell r="P51">
            <v>43</v>
          </cell>
          <cell r="Q51">
            <v>2.6155717761557185</v>
          </cell>
          <cell r="R51">
            <v>5.371642723297924</v>
          </cell>
        </row>
        <row r="52">
          <cell r="C52">
            <v>2921</v>
          </cell>
          <cell r="P52">
            <v>9</v>
          </cell>
          <cell r="Q52">
            <v>0.3090659340659414</v>
          </cell>
          <cell r="R52">
            <v>3.288543140028281</v>
          </cell>
        </row>
        <row r="53">
          <cell r="C53">
            <v>5352</v>
          </cell>
          <cell r="P53">
            <v>136</v>
          </cell>
          <cell r="Q53">
            <v>2.6073619631901863</v>
          </cell>
          <cell r="R53">
            <v>8.208653457339253</v>
          </cell>
        </row>
        <row r="54">
          <cell r="C54">
            <v>9721</v>
          </cell>
          <cell r="P54">
            <v>221</v>
          </cell>
          <cell r="Q54">
            <v>2.326315789473682</v>
          </cell>
          <cell r="R54">
            <v>6.426538208889852</v>
          </cell>
        </row>
        <row r="55">
          <cell r="C55">
            <v>8226</v>
          </cell>
          <cell r="P55">
            <v>122</v>
          </cell>
          <cell r="Q55">
            <v>1.5054294175715626</v>
          </cell>
          <cell r="R55">
            <v>8.222602289172485</v>
          </cell>
        </row>
        <row r="58">
          <cell r="C58">
            <v>8155</v>
          </cell>
          <cell r="P58">
            <v>175</v>
          </cell>
          <cell r="Q58">
            <v>2.192982456140342</v>
          </cell>
          <cell r="R58">
            <v>8.099151643690348</v>
          </cell>
        </row>
        <row r="59">
          <cell r="C59">
            <v>735</v>
          </cell>
          <cell r="P59">
            <v>-9</v>
          </cell>
          <cell r="Q59">
            <v>-1.2096774193548328</v>
          </cell>
          <cell r="R59">
            <v>7.613469985358705</v>
          </cell>
        </row>
        <row r="60">
          <cell r="C60">
            <v>5481</v>
          </cell>
          <cell r="P60">
            <v>197</v>
          </cell>
          <cell r="Q60">
            <v>3.7282361847085497</v>
          </cell>
          <cell r="R60">
            <v>32.263513513513516</v>
          </cell>
        </row>
        <row r="61">
          <cell r="C61">
            <v>44</v>
          </cell>
          <cell r="P61">
            <v>-142</v>
          </cell>
          <cell r="Q61">
            <v>-2.445745780227351</v>
          </cell>
          <cell r="R61">
            <v>-2.663165791447862</v>
          </cell>
        </row>
        <row r="62">
          <cell r="C62">
            <v>5620</v>
          </cell>
        </row>
        <row r="63">
          <cell r="C63">
            <v>5834</v>
          </cell>
          <cell r="P63">
            <v>243</v>
          </cell>
          <cell r="Q63">
            <v>4.346270792344839</v>
          </cell>
          <cell r="R63">
            <v>14.526894385551643</v>
          </cell>
        </row>
        <row r="64">
          <cell r="C64">
            <v>2230</v>
          </cell>
          <cell r="P64">
            <v>211</v>
          </cell>
          <cell r="Q64">
            <v>10.450718177315508</v>
          </cell>
          <cell r="R64">
            <v>1.9661636945587588</v>
          </cell>
        </row>
        <row r="65">
          <cell r="C65">
            <v>246</v>
          </cell>
          <cell r="P65">
            <v>49</v>
          </cell>
          <cell r="Q65">
            <v>24.8730964467005</v>
          </cell>
          <cell r="R65">
            <v>-11.510791366906474</v>
          </cell>
        </row>
        <row r="66">
          <cell r="C66">
            <v>1887</v>
          </cell>
          <cell r="P66">
            <v>759</v>
          </cell>
          <cell r="Q66">
            <v>67.2872340425532</v>
          </cell>
          <cell r="R66">
            <v>26.052104208416836</v>
          </cell>
        </row>
        <row r="67">
          <cell r="C67">
            <v>1773</v>
          </cell>
          <cell r="P67">
            <v>548</v>
          </cell>
          <cell r="Q67">
            <v>44.734693877551024</v>
          </cell>
          <cell r="R67">
            <v>13.146139119336311</v>
          </cell>
        </row>
        <row r="68">
          <cell r="C68">
            <v>1294</v>
          </cell>
          <cell r="P68">
            <v>569</v>
          </cell>
          <cell r="Q68">
            <v>78.48275862068965</v>
          </cell>
          <cell r="R68">
            <v>23.473282442748086</v>
          </cell>
        </row>
      </sheetData>
      <sheetData sheetId="2">
        <row r="26">
          <cell r="P26" t="str">
            <v>-</v>
          </cell>
        </row>
        <row r="49">
          <cell r="C49">
            <v>18.961956521739133</v>
          </cell>
          <cell r="Q49">
            <v>0.3000000000000007</v>
          </cell>
          <cell r="R49">
            <v>0.10000000000000142</v>
          </cell>
        </row>
        <row r="50">
          <cell r="C50">
            <v>17445</v>
          </cell>
          <cell r="P50">
            <v>259</v>
          </cell>
          <cell r="Q50">
            <v>1.507040614453615</v>
          </cell>
          <cell r="R50">
            <v>4.025044722719144</v>
          </cell>
        </row>
        <row r="51">
          <cell r="C51">
            <v>1675</v>
          </cell>
          <cell r="P51">
            <v>26</v>
          </cell>
          <cell r="Q51">
            <v>1.5767131594905948</v>
          </cell>
          <cell r="R51">
            <v>1.947656725502128</v>
          </cell>
        </row>
        <row r="52">
          <cell r="C52">
            <v>2686</v>
          </cell>
          <cell r="P52">
            <v>53</v>
          </cell>
          <cell r="Q52">
            <v>2.0129130269654496</v>
          </cell>
          <cell r="R52">
            <v>0.8258258258258167</v>
          </cell>
        </row>
        <row r="53">
          <cell r="C53">
            <v>5772</v>
          </cell>
          <cell r="P53">
            <v>138</v>
          </cell>
          <cell r="Q53">
            <v>2.44941427050054</v>
          </cell>
          <cell r="R53">
            <v>4.508419337316667</v>
          </cell>
        </row>
        <row r="54">
          <cell r="C54">
            <v>9699</v>
          </cell>
          <cell r="P54">
            <v>199</v>
          </cell>
          <cell r="Q54">
            <v>2.094736842105263</v>
          </cell>
          <cell r="R54">
            <v>4.4700560103403575</v>
          </cell>
        </row>
        <row r="55">
          <cell r="C55">
            <v>7746</v>
          </cell>
          <cell r="P55">
            <v>60</v>
          </cell>
          <cell r="Q55">
            <v>0.7806401249024191</v>
          </cell>
          <cell r="R55">
            <v>3.473149879775576</v>
          </cell>
        </row>
        <row r="58">
          <cell r="C58">
            <v>8577</v>
          </cell>
          <cell r="P58">
            <v>204</v>
          </cell>
          <cell r="Q58">
            <v>2.436402723038327</v>
          </cell>
          <cell r="R58">
            <v>3.8000726128524605</v>
          </cell>
        </row>
        <row r="59">
          <cell r="C59">
            <v>396</v>
          </cell>
          <cell r="P59">
            <v>13</v>
          </cell>
          <cell r="Q59">
            <v>3.3942558746736324</v>
          </cell>
          <cell r="R59">
            <v>30.26315789473685</v>
          </cell>
        </row>
        <row r="60">
          <cell r="C60">
            <v>6655</v>
          </cell>
          <cell r="P60">
            <v>94</v>
          </cell>
          <cell r="Q60">
            <v>1.4327084285932017</v>
          </cell>
          <cell r="R60">
            <v>27.784178187403995</v>
          </cell>
        </row>
        <row r="61">
          <cell r="C61">
            <v>31</v>
          </cell>
          <cell r="P61">
            <v>-180</v>
          </cell>
          <cell r="Q61">
            <v>-4.170528266913809</v>
          </cell>
          <cell r="R61">
            <v>-4.4204322200392925</v>
          </cell>
        </row>
        <row r="62">
          <cell r="C62">
            <v>4105</v>
          </cell>
        </row>
        <row r="63">
          <cell r="C63">
            <v>6803</v>
          </cell>
          <cell r="P63">
            <v>235</v>
          </cell>
          <cell r="Q63">
            <v>3.5779537149817315</v>
          </cell>
          <cell r="R63">
            <v>10.906423214867942</v>
          </cell>
        </row>
        <row r="64">
          <cell r="C64">
            <v>1742</v>
          </cell>
          <cell r="P64">
            <v>-21</v>
          </cell>
          <cell r="Q64">
            <v>-1.1911514463981803</v>
          </cell>
          <cell r="R64">
            <v>4.750450992182806</v>
          </cell>
        </row>
        <row r="65">
          <cell r="C65">
            <v>185</v>
          </cell>
          <cell r="P65">
            <v>49</v>
          </cell>
          <cell r="Q65">
            <v>36.029411764705884</v>
          </cell>
          <cell r="R65">
            <v>0.5434782608695627</v>
          </cell>
        </row>
        <row r="66">
          <cell r="C66">
            <v>1483</v>
          </cell>
          <cell r="P66">
            <v>580</v>
          </cell>
          <cell r="Q66">
            <v>64.23034330011075</v>
          </cell>
          <cell r="R66">
            <v>26.643894107600346</v>
          </cell>
        </row>
        <row r="67">
          <cell r="C67">
            <v>1259</v>
          </cell>
          <cell r="P67">
            <v>428</v>
          </cell>
          <cell r="Q67">
            <v>51.50421179302046</v>
          </cell>
          <cell r="R67">
            <v>17.33457595526562</v>
          </cell>
        </row>
        <row r="68">
          <cell r="C68">
            <v>823</v>
          </cell>
          <cell r="P68">
            <v>537</v>
          </cell>
          <cell r="Q68">
            <v>187.76223776223776</v>
          </cell>
          <cell r="R68">
            <v>43.379790940766554</v>
          </cell>
        </row>
      </sheetData>
      <sheetData sheetId="3">
        <row r="26">
          <cell r="P26" t="str">
            <v>-</v>
          </cell>
        </row>
        <row r="40">
          <cell r="Q40">
            <v>3.3579012472940946</v>
          </cell>
          <cell r="R40">
            <v>15.772306093583111</v>
          </cell>
        </row>
        <row r="41">
          <cell r="Q41">
            <v>34.155013036264506</v>
          </cell>
          <cell r="R41">
            <v>5.420003725088463</v>
          </cell>
        </row>
        <row r="42">
          <cell r="Q42">
            <v>5.182072829131656</v>
          </cell>
          <cell r="R42">
            <v>-1.5727391874180796</v>
          </cell>
        </row>
        <row r="43">
          <cell r="Q43">
            <v>-5.554795457654947</v>
          </cell>
          <cell r="R43">
            <v>-8.082556591211727</v>
          </cell>
        </row>
        <row r="44">
          <cell r="Q44">
            <v>8.122448979591852</v>
          </cell>
          <cell r="R44">
            <v>3.2614345114345014</v>
          </cell>
        </row>
        <row r="45">
          <cell r="Q45">
            <v>40.522164808267604</v>
          </cell>
          <cell r="R45">
            <v>28.98152770843734</v>
          </cell>
        </row>
        <row r="49">
          <cell r="C49">
            <v>18.891229414017616</v>
          </cell>
          <cell r="Q49">
            <v>0.1999999999999993</v>
          </cell>
          <cell r="R49">
            <v>0.5999999999999979</v>
          </cell>
        </row>
        <row r="50">
          <cell r="C50">
            <v>98650</v>
          </cell>
          <cell r="P50">
            <v>1250</v>
          </cell>
          <cell r="Q50">
            <v>1.2833675564681641</v>
          </cell>
          <cell r="R50">
            <v>5.64247545003802</v>
          </cell>
        </row>
        <row r="51">
          <cell r="C51">
            <v>10399</v>
          </cell>
          <cell r="P51">
            <v>195</v>
          </cell>
          <cell r="Q51">
            <v>1.9110152881223001</v>
          </cell>
          <cell r="R51">
            <v>5.466531440162271</v>
          </cell>
        </row>
        <row r="52">
          <cell r="C52">
            <v>16964</v>
          </cell>
          <cell r="P52">
            <v>249</v>
          </cell>
          <cell r="Q52">
            <v>1.48967992820819</v>
          </cell>
          <cell r="R52">
            <v>5.734230865120921</v>
          </cell>
        </row>
        <row r="53">
          <cell r="C53">
            <v>29706</v>
          </cell>
          <cell r="P53">
            <v>438</v>
          </cell>
          <cell r="Q53">
            <v>1.4965149651496432</v>
          </cell>
          <cell r="R53">
            <v>6.572433091770108</v>
          </cell>
        </row>
        <row r="54">
          <cell r="C54">
            <v>55159</v>
          </cell>
          <cell r="P54">
            <v>677</v>
          </cell>
          <cell r="Q54">
            <v>1.2426122389045844</v>
          </cell>
          <cell r="R54">
            <v>4.4994695362230885</v>
          </cell>
        </row>
        <row r="55">
          <cell r="C55">
            <v>43491</v>
          </cell>
          <cell r="P55">
            <v>573</v>
          </cell>
          <cell r="Q55">
            <v>1.3351041521040088</v>
          </cell>
          <cell r="R55">
            <v>7.128605561987328</v>
          </cell>
        </row>
        <row r="58">
          <cell r="C58">
            <v>47559</v>
          </cell>
          <cell r="P58">
            <v>674</v>
          </cell>
          <cell r="Q58">
            <v>1.4375599872027465</v>
          </cell>
          <cell r="R58">
            <v>5.482733382127876</v>
          </cell>
        </row>
        <row r="59">
          <cell r="C59">
            <v>2787</v>
          </cell>
          <cell r="P59">
            <v>6</v>
          </cell>
          <cell r="Q59">
            <v>0.21574973031283662</v>
          </cell>
          <cell r="R59">
            <v>13.75510204081634</v>
          </cell>
        </row>
        <row r="60">
          <cell r="C60">
            <v>38573</v>
          </cell>
          <cell r="P60">
            <v>561</v>
          </cell>
          <cell r="Q60">
            <v>1.4758497316636863</v>
          </cell>
          <cell r="R60">
            <v>26.328027772319373</v>
          </cell>
        </row>
        <row r="61">
          <cell r="C61">
            <v>157</v>
          </cell>
          <cell r="P61">
            <v>-809</v>
          </cell>
          <cell r="Q61">
            <v>-3.5202993777468343</v>
          </cell>
          <cell r="R61">
            <v>-3.7403486060381894</v>
          </cell>
        </row>
        <row r="62">
          <cell r="C62">
            <v>22015</v>
          </cell>
        </row>
        <row r="63">
          <cell r="C63">
            <v>42088</v>
          </cell>
          <cell r="P63">
            <v>1137</v>
          </cell>
        </row>
        <row r="64">
          <cell r="C64">
            <v>9791</v>
          </cell>
          <cell r="P64">
            <v>811</v>
          </cell>
        </row>
        <row r="65">
          <cell r="C65">
            <v>1012</v>
          </cell>
          <cell r="P65">
            <v>204</v>
          </cell>
        </row>
        <row r="66">
          <cell r="C66">
            <v>8541</v>
          </cell>
          <cell r="P66">
            <v>3046</v>
          </cell>
        </row>
        <row r="67">
          <cell r="C67">
            <v>7938</v>
          </cell>
          <cell r="P67">
            <v>1863</v>
          </cell>
        </row>
        <row r="68">
          <cell r="C68">
            <v>5136</v>
          </cell>
          <cell r="P68">
            <v>2403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H22" sqref="H22"/>
    </sheetView>
  </sheetViews>
  <sheetFormatPr defaultColWidth="9.00390625" defaultRowHeight="12.75"/>
  <cols>
    <col min="1" max="1" width="43.625" style="0" customWidth="1"/>
    <col min="2" max="2" width="10.625" style="0" customWidth="1"/>
    <col min="3" max="3" width="9.875" style="0" customWidth="1"/>
    <col min="4" max="4" width="8.875" style="0" customWidth="1"/>
    <col min="5" max="5" width="11.625" style="0" customWidth="1"/>
  </cols>
  <sheetData>
    <row r="1" spans="1:5" ht="43.5" customHeight="1">
      <c r="A1" s="34" t="s">
        <v>27</v>
      </c>
      <c r="B1" s="34"/>
      <c r="C1" s="34"/>
      <c r="D1" s="34"/>
      <c r="E1" s="34"/>
    </row>
    <row r="2" spans="1:5" ht="15.75">
      <c r="A2" s="35" t="s">
        <v>28</v>
      </c>
      <c r="B2" s="35"/>
      <c r="C2" s="35"/>
      <c r="D2" s="35"/>
      <c r="E2" s="35"/>
    </row>
    <row r="4" spans="1:5" ht="18.75" customHeight="1">
      <c r="A4" s="36" t="s">
        <v>0</v>
      </c>
      <c r="B4" s="42" t="s">
        <v>29</v>
      </c>
      <c r="C4" s="39" t="s">
        <v>12</v>
      </c>
      <c r="D4" s="40"/>
      <c r="E4" s="41"/>
    </row>
    <row r="5" spans="1:5" ht="51" customHeight="1">
      <c r="A5" s="45"/>
      <c r="B5" s="43"/>
      <c r="C5" s="37" t="s">
        <v>14</v>
      </c>
      <c r="D5" s="38"/>
      <c r="E5" s="6" t="s">
        <v>13</v>
      </c>
    </row>
    <row r="6" spans="1:5" ht="15.75" customHeight="1">
      <c r="A6" s="46"/>
      <c r="B6" s="28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'[1]regio'!$C$50</f>
        <v>98650</v>
      </c>
      <c r="C7" s="12">
        <f>'[1]regio'!P50</f>
        <v>1250</v>
      </c>
      <c r="D7" s="13">
        <f>'[1]regio'!Q50</f>
        <v>1.2833675564681641</v>
      </c>
      <c r="E7" s="13">
        <f>'[1]regio'!R50</f>
        <v>5.64247545003802</v>
      </c>
      <c r="F7" s="3"/>
    </row>
    <row r="8" spans="1:5" s="4" customFormat="1" ht="20.25" customHeight="1">
      <c r="A8" s="25" t="s">
        <v>21</v>
      </c>
      <c r="B8" s="14">
        <f>'[1]regio'!$C$49</f>
        <v>18.891229414017616</v>
      </c>
      <c r="C8" s="27" t="str">
        <f>'[1]regio'!P$26</f>
        <v>-</v>
      </c>
      <c r="D8" s="15">
        <f>'[1]regio'!Q49</f>
        <v>0.1999999999999993</v>
      </c>
      <c r="E8" s="15">
        <f>'[1]regio'!R49</f>
        <v>0.5999999999999979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'[1]regio'!$C51</f>
        <v>10399</v>
      </c>
      <c r="C10" s="19">
        <f>'[1]regio'!P51</f>
        <v>195</v>
      </c>
      <c r="D10" s="20">
        <f>'[1]regio'!Q51</f>
        <v>1.9110152881223001</v>
      </c>
      <c r="E10" s="20">
        <f>'[1]regio'!R51</f>
        <v>5.466531440162271</v>
      </c>
    </row>
    <row r="11" spans="1:8" s="1" customFormat="1" ht="15.75">
      <c r="A11" s="10" t="s">
        <v>15</v>
      </c>
      <c r="B11" s="21">
        <f>'[1]regio'!$C52</f>
        <v>16964</v>
      </c>
      <c r="C11" s="22">
        <f>'[1]regio'!P52</f>
        <v>249</v>
      </c>
      <c r="D11" s="23">
        <f>'[1]regio'!Q52</f>
        <v>1.48967992820819</v>
      </c>
      <c r="E11" s="23">
        <f>'[1]regio'!R52</f>
        <v>5.734230865120921</v>
      </c>
      <c r="H11" s="1" t="s">
        <v>19</v>
      </c>
    </row>
    <row r="12" spans="1:5" s="1" customFormat="1" ht="15.75">
      <c r="A12" s="9" t="s">
        <v>16</v>
      </c>
      <c r="B12" s="18">
        <f>'[1]regio'!$C53</f>
        <v>29706</v>
      </c>
      <c r="C12" s="19">
        <f>'[1]regio'!P53</f>
        <v>438</v>
      </c>
      <c r="D12" s="20">
        <f>'[1]regio'!Q53</f>
        <v>1.4965149651496432</v>
      </c>
      <c r="E12" s="20">
        <f>'[1]regio'!R53</f>
        <v>6.572433091770108</v>
      </c>
    </row>
    <row r="13" spans="1:6" s="1" customFormat="1" ht="15.75">
      <c r="A13" s="10" t="s">
        <v>2</v>
      </c>
      <c r="B13" s="21">
        <f>'[1]regio'!$C54</f>
        <v>55159</v>
      </c>
      <c r="C13" s="22">
        <f>'[1]regio'!P54</f>
        <v>677</v>
      </c>
      <c r="D13" s="23">
        <f>'[1]regio'!Q54</f>
        <v>1.2426122389045844</v>
      </c>
      <c r="E13" s="23">
        <f>'[1]regio'!R54</f>
        <v>4.4994695362230885</v>
      </c>
      <c r="F13" s="2">
        <f>SUM(B13:B14)</f>
        <v>98650</v>
      </c>
    </row>
    <row r="14" spans="1:6" s="1" customFormat="1" ht="15.75">
      <c r="A14" s="9" t="s">
        <v>3</v>
      </c>
      <c r="B14" s="18">
        <f>'[1]regio'!$C55</f>
        <v>43491</v>
      </c>
      <c r="C14" s="19">
        <f>'[1]regio'!P55</f>
        <v>573</v>
      </c>
      <c r="D14" s="20">
        <f>'[1]regio'!Q55</f>
        <v>1.3351041521040088</v>
      </c>
      <c r="E14" s="20">
        <f>'[1]regio'!R55</f>
        <v>7.128605561987328</v>
      </c>
      <c r="F14" s="2"/>
    </row>
    <row r="15" spans="1:5" s="1" customFormat="1" ht="15.75">
      <c r="A15" s="10" t="s">
        <v>23</v>
      </c>
      <c r="B15" s="21">
        <f>'[1]regio'!C58</f>
        <v>47559</v>
      </c>
      <c r="C15" s="22">
        <f>'[1]regio'!P58</f>
        <v>674</v>
      </c>
      <c r="D15" s="23">
        <f>'[1]regio'!Q58</f>
        <v>1.4375599872027465</v>
      </c>
      <c r="E15" s="23">
        <f>'[1]regio'!R58</f>
        <v>5.482733382127876</v>
      </c>
    </row>
    <row r="16" spans="1:5" s="1" customFormat="1" ht="15.75">
      <c r="A16" s="9" t="s">
        <v>4</v>
      </c>
      <c r="B16" s="18">
        <f>'[1]regio'!$C$59</f>
        <v>2787</v>
      </c>
      <c r="C16" s="19">
        <f>'[1]regio'!P59</f>
        <v>6</v>
      </c>
      <c r="D16" s="20">
        <f>'[1]regio'!Q59</f>
        <v>0.21574973031283662</v>
      </c>
      <c r="E16" s="20">
        <f>'[1]regio'!R59</f>
        <v>13.75510204081634</v>
      </c>
    </row>
    <row r="17" spans="1:5" s="1" customFormat="1" ht="15.75">
      <c r="A17" s="10" t="s">
        <v>17</v>
      </c>
      <c r="B17" s="21">
        <f>'[1]regio'!$C$60</f>
        <v>38573</v>
      </c>
      <c r="C17" s="22">
        <f>'[1]regio'!P60</f>
        <v>561</v>
      </c>
      <c r="D17" s="23">
        <f>'[1]regio'!Q60</f>
        <v>1.4758497316636863</v>
      </c>
      <c r="E17" s="23">
        <f>'[1]regio'!R60</f>
        <v>26.328027772319373</v>
      </c>
    </row>
    <row r="18" spans="1:5" s="1" customFormat="1" ht="15.75">
      <c r="A18" s="9" t="s">
        <v>18</v>
      </c>
      <c r="B18" s="18">
        <f>'[1]regio'!C63</f>
        <v>42088</v>
      </c>
      <c r="C18" s="19">
        <f>'[1]regio'!P63</f>
        <v>1137</v>
      </c>
      <c r="D18" s="20">
        <f>'[1]regio'!Q40</f>
        <v>3.3579012472940946</v>
      </c>
      <c r="E18" s="20">
        <f>'[1]regio'!R40</f>
        <v>15.772306093583111</v>
      </c>
    </row>
    <row r="19" spans="1:5" s="1" customFormat="1" ht="15.75">
      <c r="A19" s="10" t="s">
        <v>5</v>
      </c>
      <c r="B19" s="21">
        <f>'[1]regio'!C64</f>
        <v>9791</v>
      </c>
      <c r="C19" s="22">
        <f>'[1]regio'!P64</f>
        <v>811</v>
      </c>
      <c r="D19" s="23">
        <f>'[1]regio'!Q41</f>
        <v>34.155013036264506</v>
      </c>
      <c r="E19" s="23">
        <f>'[1]regio'!R41</f>
        <v>5.420003725088463</v>
      </c>
    </row>
    <row r="20" spans="1:5" s="1" customFormat="1" ht="15.75">
      <c r="A20" s="9" t="s">
        <v>6</v>
      </c>
      <c r="B20" s="18">
        <f>'[1]regio'!C65</f>
        <v>1012</v>
      </c>
      <c r="C20" s="19">
        <f>'[1]regio'!P65</f>
        <v>204</v>
      </c>
      <c r="D20" s="20">
        <f>'[1]regio'!Q42</f>
        <v>5.182072829131656</v>
      </c>
      <c r="E20" s="20">
        <f>'[1]regio'!R42</f>
        <v>-1.5727391874180796</v>
      </c>
    </row>
    <row r="21" spans="1:5" s="1" customFormat="1" ht="15.75">
      <c r="A21" s="10" t="s">
        <v>7</v>
      </c>
      <c r="B21" s="21">
        <f>'[1]regio'!C66</f>
        <v>8541</v>
      </c>
      <c r="C21" s="22">
        <f>'[1]regio'!P66</f>
        <v>3046</v>
      </c>
      <c r="D21" s="23">
        <f>'[1]regio'!Q43</f>
        <v>-5.554795457654947</v>
      </c>
      <c r="E21" s="23">
        <f>'[1]regio'!R43</f>
        <v>-8.082556591211727</v>
      </c>
    </row>
    <row r="22" spans="1:5" s="1" customFormat="1" ht="15.75">
      <c r="A22" s="9" t="s">
        <v>8</v>
      </c>
      <c r="B22" s="18">
        <f>'[1]regio'!C67</f>
        <v>7938</v>
      </c>
      <c r="C22" s="19">
        <f>'[1]regio'!P67</f>
        <v>1863</v>
      </c>
      <c r="D22" s="20">
        <f>'[1]regio'!Q44</f>
        <v>8.122448979591852</v>
      </c>
      <c r="E22" s="20">
        <f>'[1]regio'!R44</f>
        <v>3.2614345114345014</v>
      </c>
    </row>
    <row r="23" spans="1:5" s="1" customFormat="1" ht="15.75">
      <c r="A23" s="10" t="s">
        <v>9</v>
      </c>
      <c r="B23" s="21">
        <f>'[1]regio'!C68</f>
        <v>5136</v>
      </c>
      <c r="C23" s="22">
        <f>'[1]regio'!P68</f>
        <v>2403</v>
      </c>
      <c r="D23" s="23">
        <f>'[1]regio'!Q45</f>
        <v>40.522164808267604</v>
      </c>
      <c r="E23" s="23">
        <f>'[1]regio'!R45</f>
        <v>28.98152770843734</v>
      </c>
    </row>
    <row r="24" spans="1:5" s="1" customFormat="1" ht="15.75">
      <c r="A24" s="30" t="s">
        <v>30</v>
      </c>
      <c r="B24" s="31">
        <f>'[1]regio'!C61+'[1]regio'!C62</f>
        <v>22172</v>
      </c>
      <c r="C24" s="32">
        <f>'[1]regio'!P61</f>
        <v>-809</v>
      </c>
      <c r="D24" s="33">
        <f>'[1]regio'!Q61</f>
        <v>-3.5202993777468343</v>
      </c>
      <c r="E24" s="33">
        <f>'[1]regio'!R61</f>
        <v>-3.7403486060381894</v>
      </c>
    </row>
    <row r="25" spans="1:5" s="1" customFormat="1" ht="39.75" customHeight="1">
      <c r="A25" s="47" t="s">
        <v>31</v>
      </c>
      <c r="B25" s="47"/>
      <c r="C25" s="47"/>
      <c r="D25" s="47"/>
      <c r="E25" s="47"/>
    </row>
    <row r="26" spans="1:5" s="1" customFormat="1" ht="12.75">
      <c r="A26" s="47" t="s">
        <v>32</v>
      </c>
      <c r="B26" s="47"/>
      <c r="C26" s="47"/>
      <c r="D26" s="47"/>
      <c r="E26" s="47"/>
    </row>
    <row r="27" spans="1:5" s="1" customFormat="1" ht="24" customHeight="1">
      <c r="A27" s="47" t="s">
        <v>33</v>
      </c>
      <c r="B27" s="47"/>
      <c r="C27" s="47"/>
      <c r="D27" s="47"/>
      <c r="E27" s="47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77" bottom="0.36" header="0.36" footer="0.24"/>
  <pageSetup horizontalDpi="600" verticalDpi="600" orientation="landscape" paperSize="9" scale="99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C28" sqref="C28"/>
    </sheetView>
  </sheetViews>
  <sheetFormatPr defaultColWidth="9.00390625" defaultRowHeight="12.75"/>
  <cols>
    <col min="1" max="1" width="39.00390625" style="0" customWidth="1"/>
    <col min="2" max="2" width="12.00390625" style="0" customWidth="1"/>
    <col min="3" max="3" width="9.875" style="0" customWidth="1"/>
    <col min="4" max="4" width="8.875" style="0" customWidth="1"/>
    <col min="5" max="5" width="12.125" style="0" customWidth="1"/>
  </cols>
  <sheetData>
    <row r="1" spans="1:5" ht="43.5" customHeight="1">
      <c r="A1" s="34" t="s">
        <v>26</v>
      </c>
      <c r="B1" s="34"/>
      <c r="C1" s="34"/>
      <c r="D1" s="34"/>
      <c r="E1" s="34"/>
    </row>
    <row r="2" spans="1:5" ht="15.75">
      <c r="A2" s="35" t="s">
        <v>28</v>
      </c>
      <c r="B2" s="35"/>
      <c r="C2" s="35"/>
      <c r="D2" s="35"/>
      <c r="E2" s="35"/>
    </row>
    <row r="4" spans="1:5" ht="18.75" customHeight="1">
      <c r="A4" s="36" t="s">
        <v>0</v>
      </c>
      <c r="B4" s="42" t="s">
        <v>29</v>
      </c>
      <c r="C4" s="39" t="s">
        <v>12</v>
      </c>
      <c r="D4" s="40"/>
      <c r="E4" s="41"/>
    </row>
    <row r="5" spans="1:5" ht="51.75" customHeight="1">
      <c r="A5" s="45"/>
      <c r="B5" s="43"/>
      <c r="C5" s="37" t="s">
        <v>14</v>
      </c>
      <c r="D5" s="38"/>
      <c r="E5" s="6" t="s">
        <v>13</v>
      </c>
    </row>
    <row r="6" spans="1:5" ht="21" customHeight="1">
      <c r="A6" s="46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'[1]borsod'!$C$50</f>
        <v>63258</v>
      </c>
      <c r="C7" s="12">
        <f>'[1]borsod'!P50</f>
        <v>648</v>
      </c>
      <c r="D7" s="13">
        <f>'[1]borsod'!Q50</f>
        <v>1.0349784379492206</v>
      </c>
      <c r="E7" s="13">
        <f>'[1]borsod'!R50</f>
        <v>5.648339902465096</v>
      </c>
      <c r="F7" s="3"/>
    </row>
    <row r="8" spans="1:5" s="4" customFormat="1" ht="20.25" customHeight="1">
      <c r="A8" s="25" t="s">
        <v>21</v>
      </c>
      <c r="B8" s="14">
        <f>'[1]borsod'!$C$49</f>
        <v>21.121202003338897</v>
      </c>
      <c r="C8" s="15" t="str">
        <f>'[1]borsod'!P$26</f>
        <v>-</v>
      </c>
      <c r="D8" s="15">
        <f>'[1]borsod'!$Q49</f>
        <v>0.20000000000000284</v>
      </c>
      <c r="E8" s="15">
        <f>'[1]borsod'!R49</f>
        <v>0.6000000000000014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'[1]borsod'!$C51</f>
        <v>7037</v>
      </c>
      <c r="C10" s="19">
        <f>'[1]borsod'!P51</f>
        <v>126</v>
      </c>
      <c r="D10" s="20">
        <f>'[1]borsod'!Q51</f>
        <v>1.8231804369845293</v>
      </c>
      <c r="E10" s="20">
        <f>'[1]borsod'!R51</f>
        <v>6.363361547763006</v>
      </c>
    </row>
    <row r="11" spans="1:8" s="1" customFormat="1" ht="15.75">
      <c r="A11" s="10" t="s">
        <v>15</v>
      </c>
      <c r="B11" s="21">
        <f>'[1]borsod'!$C52</f>
        <v>11357</v>
      </c>
      <c r="C11" s="22">
        <f>'[1]borsod'!P52</f>
        <v>187</v>
      </c>
      <c r="D11" s="23">
        <f>'[1]borsod'!Q52</f>
        <v>1.6741271262309851</v>
      </c>
      <c r="E11" s="23">
        <f>'[1]borsod'!R52</f>
        <v>7.628885519332826</v>
      </c>
      <c r="H11" s="1" t="s">
        <v>19</v>
      </c>
    </row>
    <row r="12" spans="1:5" s="1" customFormat="1" ht="15.75">
      <c r="A12" s="9" t="s">
        <v>16</v>
      </c>
      <c r="B12" s="18">
        <f>'[1]borsod'!$C53</f>
        <v>18582</v>
      </c>
      <c r="C12" s="19">
        <f>'[1]borsod'!P53</f>
        <v>164</v>
      </c>
      <c r="D12" s="20">
        <f>'[1]borsod'!Q53</f>
        <v>0.8904332717993242</v>
      </c>
      <c r="E12" s="20">
        <f>'[1]borsod'!R53</f>
        <v>6.762424590634879</v>
      </c>
    </row>
    <row r="13" spans="1:6" s="1" customFormat="1" ht="15.75">
      <c r="A13" s="10" t="s">
        <v>2</v>
      </c>
      <c r="B13" s="21">
        <f>'[1]borsod'!$C54</f>
        <v>35739</v>
      </c>
      <c r="C13" s="22">
        <f>'[1]borsod'!P54</f>
        <v>257</v>
      </c>
      <c r="D13" s="23">
        <f>'[1]borsod'!Q54</f>
        <v>0.7243109182120548</v>
      </c>
      <c r="E13" s="23">
        <f>'[1]borsod'!R54</f>
        <v>3.9952278414712197</v>
      </c>
      <c r="F13" s="2">
        <f>SUM(B13:B14)</f>
        <v>63258</v>
      </c>
    </row>
    <row r="14" spans="1:6" s="1" customFormat="1" ht="15.75">
      <c r="A14" s="9" t="s">
        <v>3</v>
      </c>
      <c r="B14" s="18">
        <f>'[1]borsod'!$C55</f>
        <v>27519</v>
      </c>
      <c r="C14" s="19">
        <f>'[1]borsod'!P55</f>
        <v>391</v>
      </c>
      <c r="D14" s="20">
        <f>'[1]borsod'!Q55</f>
        <v>1.4413152462400518</v>
      </c>
      <c r="E14" s="20">
        <f>'[1]borsod'!R55</f>
        <v>7.875343002744017</v>
      </c>
      <c r="F14" s="2"/>
    </row>
    <row r="15" spans="1:5" s="1" customFormat="1" ht="15.75">
      <c r="A15" s="10" t="s">
        <v>23</v>
      </c>
      <c r="B15" s="21">
        <f>'[1]borsod'!$C58</f>
        <v>30827</v>
      </c>
      <c r="C15" s="22">
        <f>'[1]borsod'!P58</f>
        <v>295</v>
      </c>
      <c r="D15" s="23">
        <f>'[1]borsod'!Q58</f>
        <v>0.9661993973536056</v>
      </c>
      <c r="E15" s="23">
        <f>'[1]borsod'!R58</f>
        <v>5.283469945355208</v>
      </c>
    </row>
    <row r="16" spans="1:5" s="1" customFormat="1" ht="15.75">
      <c r="A16" s="9" t="s">
        <v>4</v>
      </c>
      <c r="B16" s="18">
        <f>'[1]borsod'!$C59</f>
        <v>1656</v>
      </c>
      <c r="C16" s="19">
        <f>'[1]borsod'!P59</f>
        <v>2</v>
      </c>
      <c r="D16" s="20">
        <f>'[1]borsod'!Q59</f>
        <v>0.12091898428052161</v>
      </c>
      <c r="E16" s="20">
        <f>'[1]borsod'!R59</f>
        <v>13.192071086807928</v>
      </c>
    </row>
    <row r="17" spans="1:5" s="1" customFormat="1" ht="15.75">
      <c r="A17" s="10" t="s">
        <v>17</v>
      </c>
      <c r="B17" s="21">
        <f>'[1]borsod'!$C60</f>
        <v>26437</v>
      </c>
      <c r="C17" s="22">
        <f>'[1]borsod'!P60</f>
        <v>270</v>
      </c>
      <c r="D17" s="23">
        <f>'[1]borsod'!Q60</f>
        <v>1.03183398937594</v>
      </c>
      <c r="E17" s="23">
        <f>'[1]borsod'!R60</f>
        <v>24.808799924464168</v>
      </c>
    </row>
    <row r="18" spans="1:5" s="1" customFormat="1" ht="15.75">
      <c r="A18" s="9" t="s">
        <v>18</v>
      </c>
      <c r="B18" s="18">
        <f>'[1]borsod'!$C63</f>
        <v>29451</v>
      </c>
      <c r="C18" s="19">
        <f>'[1]borsod'!P63</f>
        <v>659</v>
      </c>
      <c r="D18" s="20">
        <f>'[1]borsod'!Q63</f>
        <v>-3.819064016277977</v>
      </c>
      <c r="E18" s="20">
        <f>'[1]borsod'!R63</f>
        <v>1.8058316766070135</v>
      </c>
    </row>
    <row r="19" spans="1:5" s="1" customFormat="1" ht="15.75">
      <c r="A19" s="10" t="s">
        <v>5</v>
      </c>
      <c r="B19" s="21">
        <f>'[1]borsod'!$C64</f>
        <v>5819</v>
      </c>
      <c r="C19" s="22">
        <f>'[1]borsod'!P64</f>
        <v>621</v>
      </c>
      <c r="D19" s="23">
        <f>'[1]borsod'!Q64</f>
        <v>2.2888302306196096</v>
      </c>
      <c r="E19" s="23">
        <f>'[1]borsod'!R64</f>
        <v>12.412687507156761</v>
      </c>
    </row>
    <row r="20" spans="1:5" s="1" customFormat="1" ht="15.75">
      <c r="A20" s="9" t="s">
        <v>6</v>
      </c>
      <c r="B20" s="18">
        <f>'[1]borsod'!$C65</f>
        <v>581</v>
      </c>
      <c r="C20" s="19">
        <f>'[1]borsod'!P65</f>
        <v>106</v>
      </c>
      <c r="D20" s="20">
        <f>'[1]borsod'!Q65</f>
        <v>11.946902654867259</v>
      </c>
      <c r="E20" s="20">
        <f>'[1]borsod'!R65</f>
        <v>9.318053729100129</v>
      </c>
    </row>
    <row r="21" spans="1:5" s="1" customFormat="1" ht="15.75">
      <c r="A21" s="10" t="s">
        <v>7</v>
      </c>
      <c r="B21" s="21">
        <f>'[1]borsod'!$C66</f>
        <v>5171</v>
      </c>
      <c r="C21" s="22">
        <f>'[1]borsod'!P66</f>
        <v>1707</v>
      </c>
      <c r="D21" s="23">
        <f>'[1]borsod'!Q66</f>
        <v>22.315789473684205</v>
      </c>
      <c r="E21" s="23">
        <f>'[1]borsod'!R66</f>
        <v>-4.9099836333878955</v>
      </c>
    </row>
    <row r="22" spans="1:5" s="1" customFormat="1" ht="15.75">
      <c r="A22" s="9" t="s">
        <v>8</v>
      </c>
      <c r="B22" s="18">
        <f>'[1]borsod'!$C67</f>
        <v>4906</v>
      </c>
      <c r="C22" s="19">
        <f>'[1]borsod'!P67</f>
        <v>887</v>
      </c>
      <c r="D22" s="20">
        <f>'[1]borsod'!Q67</f>
        <v>49.27829099307161</v>
      </c>
      <c r="E22" s="20">
        <f>'[1]borsod'!R67</f>
        <v>44.886522835528154</v>
      </c>
    </row>
    <row r="23" spans="1:5" s="1" customFormat="1" ht="15.75">
      <c r="A23" s="10" t="s">
        <v>9</v>
      </c>
      <c r="B23" s="21">
        <f>'[1]borsod'!$C68</f>
        <v>3019</v>
      </c>
      <c r="C23" s="22">
        <f>'[1]borsod'!P68</f>
        <v>1297</v>
      </c>
      <c r="D23" s="23">
        <f>'[1]borsod'!Q68</f>
        <v>22.070166708136355</v>
      </c>
      <c r="E23" s="23">
        <f>'[1]borsod'!R68</f>
        <v>44.29411764705881</v>
      </c>
    </row>
    <row r="24" spans="1:5" s="1" customFormat="1" ht="15.75">
      <c r="A24" s="30" t="s">
        <v>30</v>
      </c>
      <c r="B24" s="31">
        <f>'[1]borsod'!$C$61+'[1]borsod'!$C$62</f>
        <v>12372</v>
      </c>
      <c r="C24" s="32">
        <f>'[1]borsod'!P61</f>
        <v>-487</v>
      </c>
      <c r="D24" s="33">
        <f>'[1]borsod'!Q61</f>
        <v>-3.7872307333385176</v>
      </c>
      <c r="E24" s="33">
        <f>'[1]borsod'!R61</f>
        <v>-3.983640081799591</v>
      </c>
    </row>
    <row r="25" spans="1:5" s="1" customFormat="1" ht="40.5" customHeight="1">
      <c r="A25" s="47" t="s">
        <v>31</v>
      </c>
      <c r="B25" s="47"/>
      <c r="C25" s="47"/>
      <c r="D25" s="47"/>
      <c r="E25" s="47"/>
    </row>
    <row r="26" spans="1:5" s="1" customFormat="1" ht="18.75" customHeight="1">
      <c r="A26" s="47" t="s">
        <v>32</v>
      </c>
      <c r="B26" s="47"/>
      <c r="C26" s="47"/>
      <c r="D26" s="47"/>
      <c r="E26" s="47"/>
    </row>
    <row r="27" spans="1:5" s="1" customFormat="1" ht="27" customHeight="1">
      <c r="A27" s="47" t="s">
        <v>33</v>
      </c>
      <c r="B27" s="47"/>
      <c r="C27" s="47"/>
      <c r="D27" s="47"/>
      <c r="E27" s="47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59" bottom="0.29" header="0.33" footer="0.17"/>
  <pageSetup horizontalDpi="600" verticalDpi="600" orientation="landscape" paperSize="9" scale="98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K6" sqref="K6"/>
    </sheetView>
  </sheetViews>
  <sheetFormatPr defaultColWidth="9.00390625" defaultRowHeight="12.75"/>
  <cols>
    <col min="1" max="1" width="41.6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2" customHeight="1">
      <c r="A1" s="34" t="s">
        <v>25</v>
      </c>
      <c r="B1" s="34"/>
      <c r="C1" s="34"/>
      <c r="D1" s="34"/>
      <c r="E1" s="34"/>
    </row>
    <row r="2" spans="1:5" ht="14.25" customHeight="1">
      <c r="A2" s="35" t="s">
        <v>28</v>
      </c>
      <c r="B2" s="35"/>
      <c r="C2" s="35"/>
      <c r="D2" s="35"/>
      <c r="E2" s="35"/>
    </row>
    <row r="4" spans="1:5" ht="18.75" customHeight="1">
      <c r="A4" s="36" t="s">
        <v>0</v>
      </c>
      <c r="B4" s="42" t="s">
        <v>29</v>
      </c>
      <c r="C4" s="39" t="s">
        <v>12</v>
      </c>
      <c r="D4" s="40"/>
      <c r="E4" s="41"/>
    </row>
    <row r="5" spans="1:5" ht="51" customHeight="1">
      <c r="A5" s="45"/>
      <c r="B5" s="43"/>
      <c r="C5" s="37" t="s">
        <v>14</v>
      </c>
      <c r="D5" s="38"/>
      <c r="E5" s="6" t="s">
        <v>13</v>
      </c>
    </row>
    <row r="6" spans="1:5" ht="21" customHeight="1">
      <c r="A6" s="46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'[1]heves'!C50</f>
        <v>17947</v>
      </c>
      <c r="C7" s="12">
        <f>'[1]heves'!P50</f>
        <v>343</v>
      </c>
      <c r="D7" s="13">
        <f>'[1]heves'!Q50</f>
        <v>1.9484208134514773</v>
      </c>
      <c r="E7" s="13">
        <f>'[1]heves'!R50</f>
        <v>7.242306543172987</v>
      </c>
      <c r="F7" s="3"/>
    </row>
    <row r="8" spans="1:5" s="4" customFormat="1" ht="20.25" customHeight="1">
      <c r="A8" s="25" t="s">
        <v>21</v>
      </c>
      <c r="B8" s="14">
        <f>'[1]heves'!$C$49</f>
        <v>13.731446059678653</v>
      </c>
      <c r="C8" s="15" t="str">
        <f>'[1]heves'!P$26</f>
        <v>-</v>
      </c>
      <c r="D8" s="15">
        <f>'[1]heves'!Q49</f>
        <v>0.1999999999999993</v>
      </c>
      <c r="E8" s="15">
        <f>'[1]heves'!R49</f>
        <v>0.7999999999999989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'[1]heves'!$C51</f>
        <v>1687</v>
      </c>
      <c r="C10" s="19">
        <f>'[1]heves'!P51</f>
        <v>43</v>
      </c>
      <c r="D10" s="20">
        <f>'[1]heves'!Q51</f>
        <v>2.6155717761557185</v>
      </c>
      <c r="E10" s="20">
        <f>'[1]heves'!R51</f>
        <v>5.371642723297924</v>
      </c>
    </row>
    <row r="11" spans="1:8" s="1" customFormat="1" ht="15.75">
      <c r="A11" s="10" t="s">
        <v>15</v>
      </c>
      <c r="B11" s="21">
        <f>'[1]heves'!$C52</f>
        <v>2921</v>
      </c>
      <c r="C11" s="22">
        <f>'[1]heves'!P52</f>
        <v>9</v>
      </c>
      <c r="D11" s="23">
        <f>'[1]heves'!Q52</f>
        <v>0.3090659340659414</v>
      </c>
      <c r="E11" s="23">
        <f>'[1]heves'!R52</f>
        <v>3.288543140028281</v>
      </c>
      <c r="H11" s="1" t="s">
        <v>19</v>
      </c>
    </row>
    <row r="12" spans="1:5" s="1" customFormat="1" ht="15.75">
      <c r="A12" s="9" t="s">
        <v>16</v>
      </c>
      <c r="B12" s="18">
        <f>'[1]heves'!$C53</f>
        <v>5352</v>
      </c>
      <c r="C12" s="19">
        <f>'[1]heves'!P53</f>
        <v>136</v>
      </c>
      <c r="D12" s="20">
        <f>'[1]heves'!Q53</f>
        <v>2.6073619631901863</v>
      </c>
      <c r="E12" s="20">
        <f>'[1]heves'!R53</f>
        <v>8.208653457339253</v>
      </c>
    </row>
    <row r="13" spans="1:6" s="1" customFormat="1" ht="15.75">
      <c r="A13" s="10" t="s">
        <v>2</v>
      </c>
      <c r="B13" s="21">
        <f>'[1]heves'!$C54</f>
        <v>9721</v>
      </c>
      <c r="C13" s="22">
        <f>'[1]heves'!P54</f>
        <v>221</v>
      </c>
      <c r="D13" s="23">
        <f>'[1]heves'!Q54</f>
        <v>2.326315789473682</v>
      </c>
      <c r="E13" s="23">
        <f>'[1]heves'!R54</f>
        <v>6.426538208889852</v>
      </c>
      <c r="F13" s="2">
        <f>SUM(B13:B14)</f>
        <v>17947</v>
      </c>
    </row>
    <row r="14" spans="1:6" s="1" customFormat="1" ht="15.75">
      <c r="A14" s="9" t="s">
        <v>3</v>
      </c>
      <c r="B14" s="18">
        <f>'[1]heves'!$C55</f>
        <v>8226</v>
      </c>
      <c r="C14" s="19">
        <f>'[1]heves'!P55</f>
        <v>122</v>
      </c>
      <c r="D14" s="20">
        <f>'[1]heves'!Q55</f>
        <v>1.5054294175715626</v>
      </c>
      <c r="E14" s="20">
        <f>'[1]heves'!R55</f>
        <v>8.222602289172485</v>
      </c>
      <c r="F14" s="2"/>
    </row>
    <row r="15" spans="1:5" s="1" customFormat="1" ht="15.75">
      <c r="A15" s="10" t="s">
        <v>23</v>
      </c>
      <c r="B15" s="21">
        <f>'[1]heves'!$C58</f>
        <v>8155</v>
      </c>
      <c r="C15" s="22">
        <f>'[1]heves'!P58</f>
        <v>175</v>
      </c>
      <c r="D15" s="23">
        <f>'[1]heves'!Q58</f>
        <v>2.192982456140342</v>
      </c>
      <c r="E15" s="23">
        <f>'[1]heves'!R58</f>
        <v>8.099151643690348</v>
      </c>
    </row>
    <row r="16" spans="1:5" s="1" customFormat="1" ht="15.75">
      <c r="A16" s="9" t="s">
        <v>4</v>
      </c>
      <c r="B16" s="18">
        <f>'[1]heves'!$C59</f>
        <v>735</v>
      </c>
      <c r="C16" s="19">
        <f>'[1]heves'!P59</f>
        <v>-9</v>
      </c>
      <c r="D16" s="20">
        <f>'[1]heves'!Q59</f>
        <v>-1.2096774193548328</v>
      </c>
      <c r="E16" s="20">
        <f>'[1]heves'!R59</f>
        <v>7.613469985358705</v>
      </c>
    </row>
    <row r="17" spans="1:5" s="1" customFormat="1" ht="15.75">
      <c r="A17" s="10" t="s">
        <v>17</v>
      </c>
      <c r="B17" s="21">
        <f>'[1]heves'!$C60</f>
        <v>5481</v>
      </c>
      <c r="C17" s="22">
        <f>'[1]heves'!P60</f>
        <v>197</v>
      </c>
      <c r="D17" s="23">
        <f>'[1]heves'!Q60</f>
        <v>3.7282361847085497</v>
      </c>
      <c r="E17" s="23">
        <f>'[1]heves'!R60</f>
        <v>32.263513513513516</v>
      </c>
    </row>
    <row r="18" spans="1:5" s="1" customFormat="1" ht="15.75">
      <c r="A18" s="9" t="s">
        <v>18</v>
      </c>
      <c r="B18" s="18">
        <f>'[1]heves'!C63</f>
        <v>5834</v>
      </c>
      <c r="C18" s="19">
        <f>'[1]heves'!P63</f>
        <v>243</v>
      </c>
      <c r="D18" s="20">
        <f>'[1]heves'!Q63</f>
        <v>4.346270792344839</v>
      </c>
      <c r="E18" s="20">
        <f>'[1]heves'!R63</f>
        <v>14.526894385551643</v>
      </c>
    </row>
    <row r="19" spans="1:5" s="1" customFormat="1" ht="15.75">
      <c r="A19" s="10" t="s">
        <v>5</v>
      </c>
      <c r="B19" s="21">
        <f>'[1]heves'!C64</f>
        <v>2230</v>
      </c>
      <c r="C19" s="22">
        <f>'[1]heves'!P64</f>
        <v>211</v>
      </c>
      <c r="D19" s="23">
        <f>'[1]heves'!Q64</f>
        <v>10.450718177315508</v>
      </c>
      <c r="E19" s="23">
        <f>'[1]heves'!R64</f>
        <v>1.9661636945587588</v>
      </c>
    </row>
    <row r="20" spans="1:5" s="1" customFormat="1" ht="15.75">
      <c r="A20" s="9" t="s">
        <v>6</v>
      </c>
      <c r="B20" s="18">
        <f>'[1]heves'!C65</f>
        <v>246</v>
      </c>
      <c r="C20" s="19">
        <f>'[1]heves'!P65</f>
        <v>49</v>
      </c>
      <c r="D20" s="20">
        <f>'[1]heves'!Q65</f>
        <v>24.8730964467005</v>
      </c>
      <c r="E20" s="20">
        <f>'[1]heves'!R65</f>
        <v>-11.510791366906474</v>
      </c>
    </row>
    <row r="21" spans="1:5" s="1" customFormat="1" ht="15.75">
      <c r="A21" s="10" t="s">
        <v>7</v>
      </c>
      <c r="B21" s="21">
        <f>'[1]heves'!C66</f>
        <v>1887</v>
      </c>
      <c r="C21" s="22">
        <f>'[1]heves'!P66</f>
        <v>759</v>
      </c>
      <c r="D21" s="23">
        <f>'[1]heves'!Q66</f>
        <v>67.2872340425532</v>
      </c>
      <c r="E21" s="23">
        <f>'[1]heves'!R66</f>
        <v>26.052104208416836</v>
      </c>
    </row>
    <row r="22" spans="1:5" s="1" customFormat="1" ht="15.75">
      <c r="A22" s="9" t="s">
        <v>8</v>
      </c>
      <c r="B22" s="18">
        <f>'[1]heves'!C67</f>
        <v>1773</v>
      </c>
      <c r="C22" s="19">
        <f>'[1]heves'!P67</f>
        <v>548</v>
      </c>
      <c r="D22" s="20">
        <f>'[1]heves'!Q67</f>
        <v>44.734693877551024</v>
      </c>
      <c r="E22" s="20">
        <f>'[1]heves'!R67</f>
        <v>13.146139119336311</v>
      </c>
    </row>
    <row r="23" spans="1:5" s="1" customFormat="1" ht="15.75">
      <c r="A23" s="10" t="s">
        <v>9</v>
      </c>
      <c r="B23" s="21">
        <f>'[1]heves'!C68</f>
        <v>1294</v>
      </c>
      <c r="C23" s="22">
        <f>'[1]heves'!P68</f>
        <v>569</v>
      </c>
      <c r="D23" s="23">
        <f>'[1]heves'!Q68</f>
        <v>78.48275862068965</v>
      </c>
      <c r="E23" s="23">
        <f>'[1]heves'!R68</f>
        <v>23.473282442748086</v>
      </c>
    </row>
    <row r="24" spans="1:5" s="1" customFormat="1" ht="15.75">
      <c r="A24" s="30" t="s">
        <v>30</v>
      </c>
      <c r="B24" s="31">
        <f>'[1]heves'!$C$61+'[1]heves'!$C$62</f>
        <v>5664</v>
      </c>
      <c r="C24" s="32">
        <f>'[1]heves'!P61</f>
        <v>-142</v>
      </c>
      <c r="D24" s="33">
        <f>'[1]heves'!Q61</f>
        <v>-2.445745780227351</v>
      </c>
      <c r="E24" s="33">
        <f>'[1]heves'!R61</f>
        <v>-2.663165791447862</v>
      </c>
    </row>
    <row r="25" spans="1:5" s="1" customFormat="1" ht="40.5" customHeight="1">
      <c r="A25" s="47" t="s">
        <v>31</v>
      </c>
      <c r="B25" s="47"/>
      <c r="C25" s="47"/>
      <c r="D25" s="47"/>
      <c r="E25" s="47"/>
    </row>
    <row r="26" spans="1:5" s="1" customFormat="1" ht="18.75" customHeight="1">
      <c r="A26" s="47" t="s">
        <v>32</v>
      </c>
      <c r="B26" s="47"/>
      <c r="C26" s="47"/>
      <c r="D26" s="47"/>
      <c r="E26" s="47"/>
    </row>
    <row r="27" spans="1:5" s="1" customFormat="1" ht="27" customHeight="1">
      <c r="A27" s="47" t="s">
        <v>33</v>
      </c>
      <c r="B27" s="47"/>
      <c r="C27" s="47"/>
      <c r="D27" s="47"/>
      <c r="E27" s="47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9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35" sqref="A35"/>
    </sheetView>
  </sheetViews>
  <sheetFormatPr defaultColWidth="9.00390625" defaultRowHeight="12.75"/>
  <cols>
    <col min="1" max="1" width="45.1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7.25" customHeight="1">
      <c r="A1" s="34" t="s">
        <v>24</v>
      </c>
      <c r="B1" s="34"/>
      <c r="C1" s="34"/>
      <c r="D1" s="34"/>
      <c r="E1" s="34"/>
    </row>
    <row r="2" spans="1:5" ht="15.75">
      <c r="A2" s="44" t="s">
        <v>28</v>
      </c>
      <c r="B2" s="44"/>
      <c r="C2" s="44"/>
      <c r="D2" s="44"/>
      <c r="E2" s="44"/>
    </row>
    <row r="4" spans="1:5" ht="18.75" customHeight="1">
      <c r="A4" s="36" t="s">
        <v>0</v>
      </c>
      <c r="B4" s="42" t="s">
        <v>29</v>
      </c>
      <c r="C4" s="39" t="s">
        <v>12</v>
      </c>
      <c r="D4" s="40"/>
      <c r="E4" s="41"/>
    </row>
    <row r="5" spans="1:5" ht="51" customHeight="1">
      <c r="A5" s="45"/>
      <c r="B5" s="43"/>
      <c r="C5" s="37" t="s">
        <v>14</v>
      </c>
      <c r="D5" s="38"/>
      <c r="E5" s="6" t="s">
        <v>13</v>
      </c>
    </row>
    <row r="6" spans="1:5" ht="21" customHeight="1">
      <c r="A6" s="46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'[1]nograd'!$C$50</f>
        <v>17445</v>
      </c>
      <c r="C7" s="12">
        <f>'[1]nograd'!P50</f>
        <v>259</v>
      </c>
      <c r="D7" s="13">
        <f>'[1]nograd'!Q50</f>
        <v>1.507040614453615</v>
      </c>
      <c r="E7" s="13">
        <f>'[1]nograd'!R50</f>
        <v>4.025044722719144</v>
      </c>
      <c r="F7" s="3"/>
    </row>
    <row r="8" spans="1:5" s="4" customFormat="1" ht="20.25" customHeight="1">
      <c r="A8" s="25" t="s">
        <v>21</v>
      </c>
      <c r="B8" s="14">
        <f>'[1]nograd'!$C$49</f>
        <v>18.961956521739133</v>
      </c>
      <c r="C8" s="15" t="str">
        <f>'[1]nograd'!P$26</f>
        <v>-</v>
      </c>
      <c r="D8" s="15">
        <f>'[1]nograd'!Q49</f>
        <v>0.3000000000000007</v>
      </c>
      <c r="E8" s="15">
        <f>'[1]nograd'!R49</f>
        <v>0.10000000000000142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'[1]nograd'!$C51</f>
        <v>1675</v>
      </c>
      <c r="C10" s="19">
        <f>'[1]nograd'!P51</f>
        <v>26</v>
      </c>
      <c r="D10" s="20">
        <f>'[1]nograd'!Q51</f>
        <v>1.5767131594905948</v>
      </c>
      <c r="E10" s="20">
        <f>'[1]nograd'!R51</f>
        <v>1.947656725502128</v>
      </c>
    </row>
    <row r="11" spans="1:8" s="1" customFormat="1" ht="15.75">
      <c r="A11" s="10" t="s">
        <v>15</v>
      </c>
      <c r="B11" s="21">
        <f>'[1]nograd'!$C52</f>
        <v>2686</v>
      </c>
      <c r="C11" s="22">
        <f>'[1]nograd'!P52</f>
        <v>53</v>
      </c>
      <c r="D11" s="23">
        <f>'[1]nograd'!Q52</f>
        <v>2.0129130269654496</v>
      </c>
      <c r="E11" s="23">
        <f>'[1]nograd'!R52</f>
        <v>0.8258258258258167</v>
      </c>
      <c r="H11" s="1" t="s">
        <v>19</v>
      </c>
    </row>
    <row r="12" spans="1:5" s="1" customFormat="1" ht="15.75">
      <c r="A12" s="9" t="s">
        <v>16</v>
      </c>
      <c r="B12" s="18">
        <f>'[1]nograd'!$C53</f>
        <v>5772</v>
      </c>
      <c r="C12" s="19">
        <f>'[1]nograd'!P53</f>
        <v>138</v>
      </c>
      <c r="D12" s="20">
        <f>'[1]nograd'!Q53</f>
        <v>2.44941427050054</v>
      </c>
      <c r="E12" s="20">
        <f>'[1]nograd'!R53</f>
        <v>4.508419337316667</v>
      </c>
    </row>
    <row r="13" spans="1:6" s="1" customFormat="1" ht="15.75">
      <c r="A13" s="10" t="s">
        <v>2</v>
      </c>
      <c r="B13" s="21">
        <f>'[1]nograd'!$C54</f>
        <v>9699</v>
      </c>
      <c r="C13" s="22">
        <f>'[1]nograd'!P54</f>
        <v>199</v>
      </c>
      <c r="D13" s="23">
        <f>'[1]nograd'!Q54</f>
        <v>2.094736842105263</v>
      </c>
      <c r="E13" s="23">
        <f>'[1]nograd'!R54</f>
        <v>4.4700560103403575</v>
      </c>
      <c r="F13" s="2">
        <f>SUM(B13:B14)</f>
        <v>17445</v>
      </c>
    </row>
    <row r="14" spans="1:6" s="1" customFormat="1" ht="15.75">
      <c r="A14" s="9" t="s">
        <v>3</v>
      </c>
      <c r="B14" s="18">
        <f>'[1]nograd'!$C55</f>
        <v>7746</v>
      </c>
      <c r="C14" s="19">
        <f>'[1]nograd'!P55</f>
        <v>60</v>
      </c>
      <c r="D14" s="20">
        <f>'[1]nograd'!Q55</f>
        <v>0.7806401249024191</v>
      </c>
      <c r="E14" s="20">
        <f>'[1]nograd'!R55</f>
        <v>3.473149879775576</v>
      </c>
      <c r="F14" s="2"/>
    </row>
    <row r="15" spans="1:5" s="1" customFormat="1" ht="15.75">
      <c r="A15" s="10" t="s">
        <v>23</v>
      </c>
      <c r="B15" s="21">
        <f>'[1]nograd'!$C58</f>
        <v>8577</v>
      </c>
      <c r="C15" s="22">
        <f>'[1]nograd'!P58</f>
        <v>204</v>
      </c>
      <c r="D15" s="23">
        <f>'[1]nograd'!Q58</f>
        <v>2.436402723038327</v>
      </c>
      <c r="E15" s="23">
        <f>'[1]nograd'!R58</f>
        <v>3.8000726128524605</v>
      </c>
    </row>
    <row r="16" spans="1:5" s="1" customFormat="1" ht="15.75">
      <c r="A16" s="9" t="s">
        <v>4</v>
      </c>
      <c r="B16" s="18">
        <f>'[1]nograd'!$C59</f>
        <v>396</v>
      </c>
      <c r="C16" s="19">
        <f>'[1]nograd'!P59</f>
        <v>13</v>
      </c>
      <c r="D16" s="20">
        <f>'[1]nograd'!Q59</f>
        <v>3.3942558746736324</v>
      </c>
      <c r="E16" s="20">
        <f>'[1]nograd'!R59</f>
        <v>30.26315789473685</v>
      </c>
    </row>
    <row r="17" spans="1:5" s="1" customFormat="1" ht="15.75">
      <c r="A17" s="10" t="s">
        <v>17</v>
      </c>
      <c r="B17" s="21">
        <f>'[1]nograd'!$C60</f>
        <v>6655</v>
      </c>
      <c r="C17" s="22">
        <f>'[1]nograd'!P60</f>
        <v>94</v>
      </c>
      <c r="D17" s="23">
        <f>'[1]nograd'!Q60</f>
        <v>1.4327084285932017</v>
      </c>
      <c r="E17" s="23">
        <f>'[1]nograd'!R60</f>
        <v>27.784178187403995</v>
      </c>
    </row>
    <row r="18" spans="1:5" s="1" customFormat="1" ht="15.75">
      <c r="A18" s="9" t="s">
        <v>18</v>
      </c>
      <c r="B18" s="18">
        <f>'[1]nograd'!$C63</f>
        <v>6803</v>
      </c>
      <c r="C18" s="19">
        <f>'[1]nograd'!P63</f>
        <v>235</v>
      </c>
      <c r="D18" s="20">
        <f>'[1]nograd'!Q63</f>
        <v>3.5779537149817315</v>
      </c>
      <c r="E18" s="20">
        <f>'[1]nograd'!R63</f>
        <v>10.906423214867942</v>
      </c>
    </row>
    <row r="19" spans="1:5" s="1" customFormat="1" ht="15.75">
      <c r="A19" s="10" t="s">
        <v>5</v>
      </c>
      <c r="B19" s="21">
        <f>'[1]nograd'!$C64</f>
        <v>1742</v>
      </c>
      <c r="C19" s="22">
        <f>'[1]nograd'!P64</f>
        <v>-21</v>
      </c>
      <c r="D19" s="23">
        <f>'[1]nograd'!Q64</f>
        <v>-1.1911514463981803</v>
      </c>
      <c r="E19" s="23">
        <f>'[1]nograd'!R64</f>
        <v>4.750450992182806</v>
      </c>
    </row>
    <row r="20" spans="1:5" s="1" customFormat="1" ht="15.75">
      <c r="A20" s="9" t="s">
        <v>6</v>
      </c>
      <c r="B20" s="18">
        <f>'[1]nograd'!$C65</f>
        <v>185</v>
      </c>
      <c r="C20" s="19">
        <f>'[1]nograd'!P65</f>
        <v>49</v>
      </c>
      <c r="D20" s="20">
        <f>'[1]nograd'!Q65</f>
        <v>36.029411764705884</v>
      </c>
      <c r="E20" s="20">
        <f>'[1]nograd'!R65</f>
        <v>0.5434782608695627</v>
      </c>
    </row>
    <row r="21" spans="1:5" s="1" customFormat="1" ht="15.75">
      <c r="A21" s="10" t="s">
        <v>7</v>
      </c>
      <c r="B21" s="21">
        <f>'[1]nograd'!$C66</f>
        <v>1483</v>
      </c>
      <c r="C21" s="22">
        <f>'[1]nograd'!P66</f>
        <v>580</v>
      </c>
      <c r="D21" s="23">
        <f>'[1]nograd'!Q66</f>
        <v>64.23034330011075</v>
      </c>
      <c r="E21" s="23">
        <f>'[1]nograd'!R66</f>
        <v>26.643894107600346</v>
      </c>
    </row>
    <row r="22" spans="1:5" s="1" customFormat="1" ht="15.75">
      <c r="A22" s="9" t="s">
        <v>8</v>
      </c>
      <c r="B22" s="18">
        <f>'[1]nograd'!$C67</f>
        <v>1259</v>
      </c>
      <c r="C22" s="19">
        <f>'[1]nograd'!P67</f>
        <v>428</v>
      </c>
      <c r="D22" s="20">
        <f>'[1]nograd'!Q67</f>
        <v>51.50421179302046</v>
      </c>
      <c r="E22" s="20">
        <f>'[1]nograd'!R67</f>
        <v>17.33457595526562</v>
      </c>
    </row>
    <row r="23" spans="1:5" s="1" customFormat="1" ht="15.75">
      <c r="A23" s="10" t="s">
        <v>9</v>
      </c>
      <c r="B23" s="21">
        <f>'[1]nograd'!$C68</f>
        <v>823</v>
      </c>
      <c r="C23" s="22">
        <f>'[1]nograd'!P68</f>
        <v>537</v>
      </c>
      <c r="D23" s="23">
        <f>'[1]nograd'!Q68</f>
        <v>187.76223776223776</v>
      </c>
      <c r="E23" s="23">
        <f>'[1]nograd'!R68</f>
        <v>43.379790940766554</v>
      </c>
    </row>
    <row r="24" spans="1:5" s="1" customFormat="1" ht="15.75">
      <c r="A24" s="30" t="s">
        <v>30</v>
      </c>
      <c r="B24" s="31">
        <f>'[1]nograd'!$C$61+'[1]nograd'!$C$62</f>
        <v>4136</v>
      </c>
      <c r="C24" s="32">
        <f>'[1]nograd'!P61</f>
        <v>-180</v>
      </c>
      <c r="D24" s="33">
        <f>'[1]nograd'!Q61</f>
        <v>-4.170528266913809</v>
      </c>
      <c r="E24" s="33">
        <f>'[1]nograd'!R61</f>
        <v>-4.4204322200392925</v>
      </c>
    </row>
    <row r="25" spans="1:5" s="1" customFormat="1" ht="40.5" customHeight="1">
      <c r="A25" s="47" t="s">
        <v>31</v>
      </c>
      <c r="B25" s="47"/>
      <c r="C25" s="47"/>
      <c r="D25" s="47"/>
      <c r="E25" s="47"/>
    </row>
    <row r="26" spans="1:5" s="1" customFormat="1" ht="18.75" customHeight="1">
      <c r="A26" s="47" t="s">
        <v>32</v>
      </c>
      <c r="B26" s="47"/>
      <c r="C26" s="47"/>
      <c r="D26" s="47"/>
      <c r="E26" s="47"/>
    </row>
    <row r="27" spans="1:5" s="1" customFormat="1" ht="27" customHeight="1">
      <c r="A27" s="47" t="s">
        <v>33</v>
      </c>
      <c r="B27" s="47"/>
      <c r="C27" s="47"/>
      <c r="D27" s="47"/>
      <c r="E27" s="47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8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Rendszergazda</cp:lastModifiedBy>
  <cp:lastPrinted>2008-03-12T14:49:59Z</cp:lastPrinted>
  <dcterms:created xsi:type="dcterms:W3CDTF">2004-01-06T12:55:08Z</dcterms:created>
  <dcterms:modified xsi:type="dcterms:W3CDTF">2008-03-12T14:50:45Z</dcterms:modified>
  <cp:category/>
  <cp:version/>
  <cp:contentType/>
  <cp:contentStatus/>
</cp:coreProperties>
</file>