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activeTab="0"/>
  </bookViews>
  <sheets>
    <sheet name="regisztráltak" sheetId="1" r:id="rId1"/>
    <sheet name="pályakezdők" sheetId="2" r:id="rId2"/>
    <sheet name="régió" sheetId="3" r:id="rId3"/>
    <sheet name="borsod" sheetId="4" r:id="rId4"/>
    <sheet name="heves" sheetId="5" r:id="rId5"/>
    <sheet name="nograd" sheetId="6" r:id="rId6"/>
    <sheet name="állás" sheetId="7" r:id="rId7"/>
    <sheet name="létszámleépítés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6">'állás'!$A$1:$G$40</definedName>
    <definedName name="_xlnm.Print_Area" localSheetId="3">'borsod'!$A$1:$D$41</definedName>
    <definedName name="_xlnm.Print_Area" localSheetId="4">'heves'!$A$1:$D$41</definedName>
    <definedName name="_xlnm.Print_Area" localSheetId="5">'nograd'!$A$1:$D$41</definedName>
    <definedName name="_xlnm.Print_Area" localSheetId="1">'pályakezdők'!$A$1:$F$42</definedName>
    <definedName name="_xlnm.Print_Area" localSheetId="2">'régió'!$A$1:$D$41</definedName>
    <definedName name="_xlnm.Print_Area" localSheetId="0">'regisztráltak'!$A$1:$F$42</definedName>
  </definedNames>
  <calcPr fullCalcOnLoad="1"/>
</workbook>
</file>

<file path=xl/sharedStrings.xml><?xml version="1.0" encoding="utf-8"?>
<sst xmlns="http://schemas.openxmlformats.org/spreadsheetml/2006/main" count="356" uniqueCount="118">
  <si>
    <t>A regisztrált álláskeresők létszáma</t>
  </si>
  <si>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</si>
  <si>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</si>
  <si>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</si>
  <si>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</si>
  <si>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</si>
  <si>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</si>
  <si>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</si>
  <si>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</si>
  <si>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</si>
  <si>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</si>
  <si>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</si>
  <si>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</si>
  <si>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</si>
  <si>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</si>
  <si>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</si>
  <si>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</si>
  <si>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</si>
  <si>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>Eger</t>
  </si>
  <si>
    <t>Gyöngyös</t>
  </si>
  <si>
    <t>Hatvan</t>
  </si>
  <si>
    <t>Heves</t>
  </si>
  <si>
    <t>Füzesabony</t>
  </si>
  <si>
    <t>Pétervására</t>
  </si>
  <si>
    <t>Heves megye</t>
  </si>
  <si>
    <t>Salgótarján</t>
  </si>
  <si>
    <t>Balassagyarmat</t>
  </si>
  <si>
    <t xml:space="preserve">Pásztó </t>
  </si>
  <si>
    <t>Szécsény</t>
  </si>
  <si>
    <t>Bátonyterenye</t>
  </si>
  <si>
    <t xml:space="preserve">Rétság </t>
  </si>
  <si>
    <t>Nógrád megye</t>
  </si>
  <si>
    <t>Észak-magyarországi régió</t>
  </si>
  <si>
    <t xml:space="preserve">számának változása </t>
  </si>
  <si>
    <t>Körzetek</t>
  </si>
  <si>
    <t>fő</t>
  </si>
  <si>
    <t>%</t>
  </si>
  <si>
    <t>az előző év azonos hónapjához képest</t>
  </si>
  <si>
    <t>az előző hónaphoz képest</t>
  </si>
  <si>
    <t>A regisztrált álláskeresők</t>
  </si>
  <si>
    <t>előző hó</t>
  </si>
  <si>
    <t>előző év</t>
  </si>
  <si>
    <t>A regisztrált pályakezdő álláskeresők létszáma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</si>
  <si>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</si>
  <si>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</si>
  <si>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</si>
  <si>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</si>
  <si>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előző év azonos hónapjában</t>
  </si>
  <si>
    <t>Nemek szerint</t>
  </si>
  <si>
    <t xml:space="preserve">   férfi</t>
  </si>
  <si>
    <t xml:space="preserve">   nő</t>
  </si>
  <si>
    <t>Összesen</t>
  </si>
  <si>
    <t>Életkor szerint</t>
  </si>
  <si>
    <t xml:space="preserve">   8 általánosnál kevesebb</t>
  </si>
  <si>
    <t xml:space="preserve">   általános iskola</t>
  </si>
  <si>
    <t xml:space="preserve">   szakmunkásképző,szakiskola</t>
  </si>
  <si>
    <t xml:space="preserve">   szakközépiskola,technikum</t>
  </si>
  <si>
    <t xml:space="preserve">   gimnázium</t>
  </si>
  <si>
    <t xml:space="preserve">   főiskola,egyetem</t>
  </si>
  <si>
    <t>A munkanélküliség időtartama szerint</t>
  </si>
  <si>
    <t>A feltárt és a bejelentett álláshelyek havi mérlege</t>
  </si>
  <si>
    <t>A hónap foly.bejelentett</t>
  </si>
  <si>
    <t>Havi összes álláshely</t>
  </si>
  <si>
    <t>A hónap folyamán megszünt álláshelyek</t>
  </si>
  <si>
    <t>Tárgyhavi záró állomány</t>
  </si>
  <si>
    <t>normál</t>
  </si>
  <si>
    <t>támogatott</t>
  </si>
  <si>
    <t>álláshelyek</t>
  </si>
  <si>
    <t>előzőhó</t>
  </si>
  <si>
    <t>Heves megyében</t>
  </si>
  <si>
    <t>Borsod - Abaúj - Zemplén megyében</t>
  </si>
  <si>
    <t>Nógrád megyében</t>
  </si>
  <si>
    <t>Iskolai végzettség intézménytípusok szerint</t>
  </si>
  <si>
    <t>Észak-Magyarországon</t>
  </si>
  <si>
    <t>Ellátási jogosultság szerint</t>
  </si>
  <si>
    <t xml:space="preserve">   Álláskeresési, munkanélküli járadék</t>
  </si>
  <si>
    <t xml:space="preserve">   Álláskeresési, nyugdíj előtti segély </t>
  </si>
  <si>
    <t xml:space="preserve">   Ellátatlan</t>
  </si>
  <si>
    <t>tárgyhónapban</t>
  </si>
  <si>
    <t>A regisztrált pályakezdő álláskeresők</t>
  </si>
  <si>
    <t xml:space="preserve">   1-3          hónapja</t>
  </si>
  <si>
    <t xml:space="preserve">   4-6          megszakítás </t>
  </si>
  <si>
    <t xml:space="preserve">   7-12        nélkül   </t>
  </si>
  <si>
    <t xml:space="preserve">   13-24      nyilvántartott</t>
  </si>
  <si>
    <t xml:space="preserve">   24&lt;         munkanélküli</t>
  </si>
  <si>
    <t>Nyitó állomány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</si>
  <si>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</si>
  <si>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</si>
  <si>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</si>
  <si>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</si>
  <si>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</si>
  <si>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</si>
  <si>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>Időszak</t>
  </si>
  <si>
    <t>A bejelentő szervezetek száma (db)</t>
  </si>
  <si>
    <t>A bejelentésekben érintett létszám (fő)</t>
  </si>
  <si>
    <t>Nógrád</t>
  </si>
  <si>
    <t>megye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</si>
  <si>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</si>
  <si>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</si>
  <si>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</si>
  <si>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</si>
  <si>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</si>
  <si>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</si>
  <si>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</si>
  <si>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</si>
  <si>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</si>
  <si>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</si>
  <si>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</si>
  <si>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</si>
  <si>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2009. év</t>
  </si>
  <si>
    <t>Az Észak-magyarországi Regionális Munkaügyi Központhoz beérkezett csoportos létszámleépítési bejelentések alakulása</t>
  </si>
  <si>
    <t xml:space="preserve">   Rendelkezésre állási támogatás*</t>
  </si>
  <si>
    <t xml:space="preserve">*Az 1993. évi III. törvény 35-37.§-aiban foglaltak alapján a települési önkormányzatok által megállapított ellátás. </t>
  </si>
  <si>
    <t>2010. év</t>
  </si>
  <si>
    <t xml:space="preserve">2009. év </t>
  </si>
  <si>
    <t>Borsod-Abaúj-Zemplén</t>
  </si>
  <si>
    <t>Észak-Magyar-ország</t>
  </si>
  <si>
    <t>2010. szeptember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</si>
</sst>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</numFmts>
  <fonts count="17">
    <font>
      <sz val="10"/>
      <name val="Times New Roman"/>
      <family val="0"/>
    </font>
    <font>
      <sz val="8"/>
      <name val="Times New Roman"/>
      <family val="0"/>
    </font>
    <font>
      <b/>
      <sz val="12"/>
      <name val="Times New Roman CE"/>
      <family val="1"/>
    </font>
    <font>
      <b/>
      <i/>
      <sz val="10"/>
      <name val="Times New Roman CE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1"/>
      <name val="Times New Roman CE"/>
      <family val="0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"/>
      <family val="0"/>
    </font>
    <font>
      <b/>
      <i/>
      <sz val="11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0"/>
      <name val="Times New Roman CE"/>
      <family val="0"/>
    </font>
    <font>
      <sz val="11"/>
      <name val="Times New Roman CE"/>
      <family val="0"/>
    </font>
    <font>
      <i/>
      <sz val="10"/>
      <name val="Times New Roman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 wrapText="1"/>
    </xf>
    <xf numFmtId="3" fontId="5" fillId="4" borderId="2" xfId="0" applyNumberFormat="1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10" fillId="4" borderId="0" xfId="0" applyFont="1" applyFill="1" applyAlignment="1">
      <alignment vertical="center" wrapText="1"/>
    </xf>
    <xf numFmtId="3" fontId="10" fillId="4" borderId="1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3" fontId="5" fillId="4" borderId="3" xfId="0" applyNumberFormat="1" applyFont="1" applyFill="1" applyBorder="1" applyAlignment="1">
      <alignment vertical="center"/>
    </xf>
    <xf numFmtId="168" fontId="9" fillId="4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3" fontId="5" fillId="2" borderId="3" xfId="0" applyNumberFormat="1" applyFont="1" applyFill="1" applyBorder="1" applyAlignment="1">
      <alignment vertical="center"/>
    </xf>
    <xf numFmtId="168" fontId="9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vertical="center"/>
    </xf>
    <xf numFmtId="168" fontId="8" fillId="2" borderId="3" xfId="0" applyNumberFormat="1" applyFont="1" applyFill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168" fontId="8" fillId="4" borderId="2" xfId="0" applyNumberFormat="1" applyFont="1" applyFill="1" applyBorder="1" applyAlignment="1">
      <alignment vertical="center"/>
    </xf>
    <xf numFmtId="0" fontId="5" fillId="0" borderId="0" xfId="20">
      <alignment/>
      <protection/>
    </xf>
    <xf numFmtId="0" fontId="14" fillId="0" borderId="0" xfId="20" applyFont="1">
      <alignment/>
      <protection/>
    </xf>
    <xf numFmtId="0" fontId="15" fillId="0" borderId="0" xfId="20" applyFont="1">
      <alignment/>
      <protection/>
    </xf>
    <xf numFmtId="0" fontId="5" fillId="4" borderId="3" xfId="20" applyFill="1" applyBorder="1">
      <alignment/>
      <protection/>
    </xf>
    <xf numFmtId="3" fontId="5" fillId="4" borderId="3" xfId="20" applyNumberFormat="1" applyFill="1" applyBorder="1">
      <alignment/>
      <protection/>
    </xf>
    <xf numFmtId="168" fontId="5" fillId="4" borderId="3" xfId="20" applyNumberFormat="1" applyFill="1" applyBorder="1">
      <alignment/>
      <protection/>
    </xf>
    <xf numFmtId="0" fontId="5" fillId="0" borderId="3" xfId="20" applyFill="1" applyBorder="1">
      <alignment/>
      <protection/>
    </xf>
    <xf numFmtId="3" fontId="5" fillId="0" borderId="3" xfId="20" applyNumberFormat="1" applyFill="1" applyBorder="1">
      <alignment/>
      <protection/>
    </xf>
    <xf numFmtId="168" fontId="5" fillId="0" borderId="3" xfId="20" applyNumberFormat="1" applyFill="1" applyBorder="1">
      <alignment/>
      <protection/>
    </xf>
    <xf numFmtId="0" fontId="5" fillId="0" borderId="0" xfId="20" applyFill="1">
      <alignment/>
      <protection/>
    </xf>
    <xf numFmtId="0" fontId="11" fillId="4" borderId="3" xfId="20" applyFont="1" applyFill="1" applyBorder="1" applyAlignment="1">
      <alignment vertical="center"/>
      <protection/>
    </xf>
    <xf numFmtId="3" fontId="8" fillId="4" borderId="3" xfId="20" applyNumberFormat="1" applyFont="1" applyFill="1" applyBorder="1" applyAlignment="1">
      <alignment vertical="center"/>
      <protection/>
    </xf>
    <xf numFmtId="168" fontId="8" fillId="4" borderId="3" xfId="20" applyNumberFormat="1" applyFont="1" applyFill="1" applyBorder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11" fillId="0" borderId="3" xfId="20" applyFont="1" applyFill="1" applyBorder="1" applyAlignment="1">
      <alignment vertical="center"/>
      <protection/>
    </xf>
    <xf numFmtId="3" fontId="8" fillId="0" borderId="3" xfId="20" applyNumberFormat="1" applyFont="1" applyFill="1" applyBorder="1" applyAlignment="1">
      <alignment vertical="center"/>
      <protection/>
    </xf>
    <xf numFmtId="168" fontId="8" fillId="0" borderId="3" xfId="20" applyNumberFormat="1" applyFont="1" applyFill="1" applyBorder="1" applyAlignment="1">
      <alignment vertical="center"/>
      <protection/>
    </xf>
    <xf numFmtId="0" fontId="8" fillId="0" borderId="0" xfId="20" applyFont="1" applyFill="1" applyAlignment="1">
      <alignment vertical="center"/>
      <protection/>
    </xf>
    <xf numFmtId="3" fontId="5" fillId="0" borderId="0" xfId="20" applyNumberFormat="1" applyFill="1">
      <alignment/>
      <protection/>
    </xf>
    <xf numFmtId="168" fontId="5" fillId="0" borderId="0" xfId="20" applyNumberFormat="1">
      <alignment/>
      <protection/>
    </xf>
    <xf numFmtId="0" fontId="10" fillId="0" borderId="0" xfId="0" applyFont="1" applyFill="1" applyAlignment="1">
      <alignment vertical="center" wrapText="1"/>
    </xf>
    <xf numFmtId="0" fontId="5" fillId="0" borderId="0" xfId="21">
      <alignment/>
      <protection/>
    </xf>
    <xf numFmtId="0" fontId="14" fillId="0" borderId="0" xfId="21" applyFont="1">
      <alignment/>
      <protection/>
    </xf>
    <xf numFmtId="0" fontId="15" fillId="0" borderId="0" xfId="21" applyFont="1">
      <alignment/>
      <protection/>
    </xf>
    <xf numFmtId="0" fontId="5" fillId="4" borderId="3" xfId="21" applyFill="1" applyBorder="1">
      <alignment/>
      <protection/>
    </xf>
    <xf numFmtId="0" fontId="5" fillId="0" borderId="3" xfId="21" applyFill="1" applyBorder="1">
      <alignment/>
      <protection/>
    </xf>
    <xf numFmtId="0" fontId="5" fillId="0" borderId="0" xfId="21" applyFill="1">
      <alignment/>
      <protection/>
    </xf>
    <xf numFmtId="0" fontId="11" fillId="4" borderId="3" xfId="21" applyFont="1" applyFill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3" fontId="5" fillId="0" borderId="0" xfId="21" applyNumberFormat="1" applyFill="1">
      <alignment/>
      <protection/>
    </xf>
    <xf numFmtId="168" fontId="5" fillId="0" borderId="0" xfId="21" applyNumberFormat="1">
      <alignment/>
      <protection/>
    </xf>
    <xf numFmtId="0" fontId="11" fillId="0" borderId="2" xfId="20" applyFont="1" applyFill="1" applyBorder="1" applyAlignment="1">
      <alignment vertical="center"/>
      <protection/>
    </xf>
    <xf numFmtId="3" fontId="8" fillId="0" borderId="2" xfId="20" applyNumberFormat="1" applyFont="1" applyFill="1" applyBorder="1" applyAlignment="1">
      <alignment vertical="center"/>
      <protection/>
    </xf>
    <xf numFmtId="168" fontId="8" fillId="0" borderId="2" xfId="20" applyNumberFormat="1" applyFont="1" applyFill="1" applyBorder="1" applyAlignment="1">
      <alignment vertical="center"/>
      <protection/>
    </xf>
    <xf numFmtId="3" fontId="5" fillId="2" borderId="3" xfId="20" applyNumberFormat="1" applyFill="1" applyBorder="1">
      <alignment/>
      <protection/>
    </xf>
    <xf numFmtId="168" fontId="5" fillId="2" borderId="3" xfId="20" applyNumberFormat="1" applyFill="1" applyBorder="1">
      <alignment/>
      <protection/>
    </xf>
    <xf numFmtId="0" fontId="4" fillId="0" borderId="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5" fillId="0" borderId="3" xfId="20" applyFont="1" applyFill="1" applyBorder="1">
      <alignment/>
      <protection/>
    </xf>
    <xf numFmtId="0" fontId="5" fillId="4" borderId="3" xfId="20" applyFont="1" applyFill="1" applyBorder="1">
      <alignment/>
      <protection/>
    </xf>
    <xf numFmtId="168" fontId="5" fillId="0" borderId="0" xfId="20" applyNumberFormat="1" applyFill="1">
      <alignment/>
      <protection/>
    </xf>
    <xf numFmtId="0" fontId="5" fillId="0" borderId="0" xfId="20" applyAlignment="1">
      <alignment vertical="center"/>
      <protection/>
    </xf>
    <xf numFmtId="0" fontId="8" fillId="4" borderId="4" xfId="20" applyFont="1" applyFill="1" applyBorder="1" applyAlignment="1">
      <alignment vertical="center"/>
      <protection/>
    </xf>
    <xf numFmtId="0" fontId="3" fillId="4" borderId="5" xfId="20" applyFont="1" applyFill="1" applyBorder="1" applyAlignment="1">
      <alignment horizontal="center" vertical="center"/>
      <protection/>
    </xf>
    <xf numFmtId="0" fontId="3" fillId="4" borderId="1" xfId="20" applyFont="1" applyFill="1" applyBorder="1" applyAlignment="1">
      <alignment horizontal="center" vertical="center"/>
      <protection/>
    </xf>
    <xf numFmtId="0" fontId="8" fillId="4" borderId="3" xfId="20" applyFont="1" applyFill="1" applyBorder="1" applyAlignment="1">
      <alignment horizontal="center" vertical="center"/>
      <protection/>
    </xf>
    <xf numFmtId="0" fontId="8" fillId="4" borderId="2" xfId="20" applyFont="1" applyFill="1" applyBorder="1" applyAlignment="1">
      <alignment vertical="center"/>
      <protection/>
    </xf>
    <xf numFmtId="0" fontId="0" fillId="4" borderId="6" xfId="0" applyFill="1" applyBorder="1" applyAlignment="1">
      <alignment vertical="center"/>
    </xf>
    <xf numFmtId="3" fontId="5" fillId="0" borderId="0" xfId="20" applyNumberFormat="1" applyFill="1" applyAlignment="1">
      <alignment vertical="center"/>
      <protection/>
    </xf>
    <xf numFmtId="0" fontId="5" fillId="0" borderId="0" xfId="20" applyFill="1" applyAlignment="1">
      <alignment vertical="center"/>
      <protection/>
    </xf>
    <xf numFmtId="0" fontId="0" fillId="0" borderId="6" xfId="0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/>
    </xf>
    <xf numFmtId="0" fontId="5" fillId="0" borderId="0" xfId="20" applyFont="1" applyFill="1" applyAlignment="1">
      <alignment vertical="center"/>
      <protection/>
    </xf>
    <xf numFmtId="3" fontId="5" fillId="0" borderId="4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3" fontId="2" fillId="4" borderId="2" xfId="0" applyNumberFormat="1" applyFont="1" applyFill="1" applyBorder="1" applyAlignment="1">
      <alignment vertical="center"/>
    </xf>
    <xf numFmtId="3" fontId="5" fillId="0" borderId="0" xfId="20" applyNumberFormat="1" applyAlignment="1">
      <alignment vertical="center"/>
      <protection/>
    </xf>
    <xf numFmtId="0" fontId="11" fillId="2" borderId="4" xfId="20" applyFont="1" applyFill="1" applyBorder="1" applyAlignment="1">
      <alignment horizontal="centerContinuous" vertical="center"/>
      <protection/>
    </xf>
    <xf numFmtId="0" fontId="11" fillId="2" borderId="4" xfId="21" applyFont="1" applyFill="1" applyBorder="1" applyAlignment="1">
      <alignment horizontal="centerContinuous" vertical="center"/>
      <protection/>
    </xf>
    <xf numFmtId="0" fontId="11" fillId="0" borderId="3" xfId="20" applyFont="1" applyFill="1" applyBorder="1" applyAlignment="1">
      <alignment horizontal="centerContinuous" vertical="center"/>
      <protection/>
    </xf>
    <xf numFmtId="3" fontId="5" fillId="0" borderId="3" xfId="20" applyNumberFormat="1" applyFill="1" applyBorder="1" applyAlignment="1">
      <alignment horizontal="centerContinuous"/>
      <protection/>
    </xf>
    <xf numFmtId="168" fontId="5" fillId="0" borderId="3" xfId="20" applyNumberFormat="1" applyFill="1" applyBorder="1" applyAlignment="1">
      <alignment horizontal="centerContinuous"/>
      <protection/>
    </xf>
    <xf numFmtId="0" fontId="11" fillId="0" borderId="3" xfId="21" applyFont="1" applyFill="1" applyBorder="1" applyAlignment="1">
      <alignment horizontal="centerContinuous" vertical="center"/>
      <protection/>
    </xf>
    <xf numFmtId="0" fontId="11" fillId="4" borderId="3" xfId="20" applyFont="1" applyFill="1" applyBorder="1" applyAlignment="1">
      <alignment horizontal="centerContinuous" vertical="center"/>
      <protection/>
    </xf>
    <xf numFmtId="3" fontId="2" fillId="4" borderId="3" xfId="20" applyNumberFormat="1" applyFont="1" applyFill="1" applyBorder="1" applyAlignment="1">
      <alignment horizontal="centerContinuous"/>
      <protection/>
    </xf>
    <xf numFmtId="168" fontId="2" fillId="4" borderId="3" xfId="20" applyNumberFormat="1" applyFont="1" applyFill="1" applyBorder="1" applyAlignment="1">
      <alignment horizontal="centerContinuous"/>
      <protection/>
    </xf>
    <xf numFmtId="0" fontId="15" fillId="4" borderId="4" xfId="19" applyFont="1" applyFill="1" applyBorder="1" applyAlignment="1">
      <alignment vertical="center"/>
      <protection/>
    </xf>
    <xf numFmtId="0" fontId="15" fillId="0" borderId="3" xfId="19" applyFont="1" applyFill="1" applyBorder="1" applyAlignment="1">
      <alignment vertical="center"/>
      <protection/>
    </xf>
    <xf numFmtId="0" fontId="15" fillId="4" borderId="3" xfId="19" applyFont="1" applyFill="1" applyBorder="1" applyAlignment="1">
      <alignment vertical="center"/>
      <protection/>
    </xf>
    <xf numFmtId="0" fontId="7" fillId="4" borderId="2" xfId="19" applyFont="1" applyFill="1" applyBorder="1" applyAlignment="1">
      <alignment vertical="center"/>
      <protection/>
    </xf>
    <xf numFmtId="0" fontId="15" fillId="4" borderId="4" xfId="19" applyFont="1" applyFill="1" applyBorder="1" applyAlignment="1">
      <alignment horizontal="left" vertical="center"/>
      <protection/>
    </xf>
    <xf numFmtId="0" fontId="15" fillId="0" borderId="3" xfId="19" applyFont="1" applyFill="1" applyBorder="1" applyAlignment="1">
      <alignment horizontal="left" vertical="center"/>
      <protection/>
    </xf>
    <xf numFmtId="0" fontId="15" fillId="4" borderId="3" xfId="19" applyFont="1" applyFill="1" applyBorder="1" applyAlignment="1">
      <alignment horizontal="left" vertical="center"/>
      <protection/>
    </xf>
    <xf numFmtId="0" fontId="16" fillId="4" borderId="1" xfId="19" applyFont="1" applyFill="1" applyBorder="1" applyAlignment="1">
      <alignment horizontal="center" vertical="center"/>
      <protection/>
    </xf>
    <xf numFmtId="0" fontId="7" fillId="4" borderId="9" xfId="19" applyFont="1" applyFill="1" applyBorder="1" applyAlignment="1">
      <alignment/>
      <protection/>
    </xf>
    <xf numFmtId="0" fontId="7" fillId="4" borderId="2" xfId="19" applyFont="1" applyFill="1" applyBorder="1" applyAlignment="1">
      <alignment/>
      <protection/>
    </xf>
    <xf numFmtId="3" fontId="7" fillId="4" borderId="2" xfId="19" applyNumberFormat="1" applyFont="1" applyFill="1" applyBorder="1" applyAlignment="1">
      <alignment/>
      <protection/>
    </xf>
    <xf numFmtId="3" fontId="15" fillId="4" borderId="4" xfId="19" applyNumberFormat="1" applyFont="1" applyFill="1" applyBorder="1" applyAlignment="1">
      <alignment vertical="center"/>
      <protection/>
    </xf>
    <xf numFmtId="3" fontId="15" fillId="0" borderId="3" xfId="19" applyNumberFormat="1" applyFont="1" applyFill="1" applyBorder="1" applyAlignment="1">
      <alignment vertical="center"/>
      <protection/>
    </xf>
    <xf numFmtId="3" fontId="15" fillId="4" borderId="3" xfId="19" applyNumberFormat="1" applyFont="1" applyFill="1" applyBorder="1" applyAlignment="1">
      <alignment vertical="center"/>
      <protection/>
    </xf>
    <xf numFmtId="3" fontId="15" fillId="0" borderId="10" xfId="19" applyNumberFormat="1" applyFont="1" applyFill="1" applyBorder="1" applyAlignment="1">
      <alignment vertical="center"/>
      <protection/>
    </xf>
    <xf numFmtId="3" fontId="15" fillId="4" borderId="10" xfId="19" applyNumberFormat="1" applyFont="1" applyFill="1" applyBorder="1" applyAlignment="1">
      <alignment vertical="center"/>
      <protection/>
    </xf>
    <xf numFmtId="3" fontId="7" fillId="4" borderId="9" xfId="19" applyNumberFormat="1" applyFont="1" applyFill="1" applyBorder="1" applyAlignment="1">
      <alignment wrapText="1"/>
      <protection/>
    </xf>
    <xf numFmtId="0" fontId="16" fillId="4" borderId="1" xfId="19" applyFont="1" applyFill="1" applyBorder="1" applyAlignment="1">
      <alignment horizontal="center" vertical="center" wrapText="1"/>
      <protection/>
    </xf>
    <xf numFmtId="0" fontId="2" fillId="0" borderId="0" xfId="21" applyFont="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16" fillId="0" borderId="13" xfId="20" applyFont="1" applyBorder="1" applyAlignment="1">
      <alignment wrapText="1"/>
      <protection/>
    </xf>
    <xf numFmtId="0" fontId="2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5" borderId="4" xfId="20" applyFont="1" applyFill="1" applyBorder="1" applyAlignment="1">
      <alignment horizontal="center" vertical="center" wrapText="1"/>
      <protection/>
    </xf>
    <xf numFmtId="0" fontId="5" fillId="0" borderId="3" xfId="20" applyBorder="1" applyAlignment="1">
      <alignment horizontal="center" vertical="center" wrapText="1"/>
      <protection/>
    </xf>
    <xf numFmtId="0" fontId="5" fillId="0" borderId="2" xfId="20" applyBorder="1" applyAlignment="1">
      <alignment horizontal="center" vertical="center" wrapText="1"/>
      <protection/>
    </xf>
    <xf numFmtId="0" fontId="8" fillId="5" borderId="11" xfId="20" applyFont="1" applyFill="1" applyBorder="1" applyAlignment="1">
      <alignment horizontal="center" vertical="center"/>
      <protection/>
    </xf>
    <xf numFmtId="0" fontId="5" fillId="0" borderId="5" xfId="20" applyBorder="1" applyAlignment="1">
      <alignment horizontal="center" vertical="center"/>
      <protection/>
    </xf>
    <xf numFmtId="0" fontId="8" fillId="5" borderId="4" xfId="20" applyFont="1" applyFill="1" applyBorder="1" applyAlignment="1">
      <alignment horizontal="center" vertical="center"/>
      <protection/>
    </xf>
    <xf numFmtId="0" fontId="8" fillId="5" borderId="3" xfId="20" applyFont="1" applyFill="1" applyBorder="1" applyAlignment="1">
      <alignment horizontal="center" vertical="center"/>
      <protection/>
    </xf>
    <xf numFmtId="0" fontId="8" fillId="5" borderId="2" xfId="20" applyFont="1" applyFill="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0" fontId="8" fillId="5" borderId="4" xfId="21" applyFont="1" applyFill="1" applyBorder="1" applyAlignment="1">
      <alignment horizontal="center" vertical="center" wrapText="1"/>
      <protection/>
    </xf>
    <xf numFmtId="0" fontId="5" fillId="0" borderId="3" xfId="21" applyBorder="1" applyAlignment="1">
      <alignment horizontal="center" vertical="center" wrapText="1"/>
      <protection/>
    </xf>
    <xf numFmtId="0" fontId="5" fillId="0" borderId="2" xfId="21" applyBorder="1" applyAlignment="1">
      <alignment horizontal="center" vertical="center" wrapText="1"/>
      <protection/>
    </xf>
    <xf numFmtId="0" fontId="8" fillId="5" borderId="11" xfId="21" applyFont="1" applyFill="1" applyBorder="1" applyAlignment="1">
      <alignment horizontal="center" vertical="center"/>
      <protection/>
    </xf>
    <xf numFmtId="0" fontId="5" fillId="0" borderId="5" xfId="21" applyBorder="1" applyAlignment="1">
      <alignment horizontal="center" vertical="center"/>
      <protection/>
    </xf>
    <xf numFmtId="0" fontId="8" fillId="5" borderId="4" xfId="21" applyFont="1" applyFill="1" applyBorder="1" applyAlignment="1">
      <alignment horizontal="center" vertical="center"/>
      <protection/>
    </xf>
    <xf numFmtId="0" fontId="8" fillId="5" borderId="3" xfId="21" applyFont="1" applyFill="1" applyBorder="1" applyAlignment="1">
      <alignment horizontal="center" vertical="center"/>
      <protection/>
    </xf>
    <xf numFmtId="0" fontId="8" fillId="5" borderId="2" xfId="21" applyFont="1" applyFill="1" applyBorder="1" applyAlignment="1">
      <alignment horizontal="center" vertical="center"/>
      <protection/>
    </xf>
    <xf numFmtId="0" fontId="3" fillId="4" borderId="4" xfId="20" applyFont="1" applyFill="1" applyBorder="1" applyAlignment="1">
      <alignment horizontal="center" vertical="center" wrapText="1"/>
      <protection/>
    </xf>
    <xf numFmtId="0" fontId="8" fillId="4" borderId="3" xfId="20" applyFont="1" applyFill="1" applyBorder="1" applyAlignment="1">
      <alignment horizontal="center" vertical="center" wrapText="1"/>
      <protection/>
    </xf>
    <xf numFmtId="0" fontId="8" fillId="4" borderId="2" xfId="20" applyFont="1" applyFill="1" applyBorder="1" applyAlignment="1">
      <alignment horizontal="center" vertical="center" wrapText="1"/>
      <protection/>
    </xf>
    <xf numFmtId="0" fontId="3" fillId="4" borderId="9" xfId="20" applyFont="1" applyFill="1" applyBorder="1" applyAlignment="1">
      <alignment horizontal="center" vertical="center"/>
      <protection/>
    </xf>
    <xf numFmtId="0" fontId="3" fillId="4" borderId="2" xfId="20" applyFont="1" applyFill="1" applyBorder="1" applyAlignment="1">
      <alignment horizontal="center" vertical="center"/>
      <protection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3" fillId="4" borderId="5" xfId="20" applyFont="1" applyFill="1" applyBorder="1" applyAlignment="1">
      <alignment horizontal="center" vertical="center"/>
      <protection/>
    </xf>
    <xf numFmtId="0" fontId="3" fillId="4" borderId="1" xfId="20" applyFont="1" applyFill="1" applyBorder="1" applyAlignment="1">
      <alignment horizontal="center" vertical="center"/>
      <protection/>
    </xf>
    <xf numFmtId="0" fontId="11" fillId="0" borderId="11" xfId="19" applyFont="1" applyFill="1" applyBorder="1" applyAlignment="1">
      <alignment horizontal="center" vertical="center" wrapText="1"/>
      <protection/>
    </xf>
    <xf numFmtId="0" fontId="11" fillId="0" borderId="12" xfId="19" applyFont="1" applyFill="1" applyBorder="1" applyAlignment="1">
      <alignment horizontal="center" vertical="center" wrapText="1"/>
      <protection/>
    </xf>
    <xf numFmtId="0" fontId="11" fillId="0" borderId="5" xfId="19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7" fillId="4" borderId="4" xfId="19" applyFont="1" applyFill="1" applyBorder="1" applyAlignment="1">
      <alignment horizontal="center" vertical="center" wrapText="1"/>
      <protection/>
    </xf>
    <xf numFmtId="0" fontId="8" fillId="4" borderId="3" xfId="19" applyFont="1" applyFill="1" applyBorder="1" applyAlignment="1">
      <alignment horizontal="center" vertical="center" wrapText="1"/>
      <protection/>
    </xf>
    <xf numFmtId="0" fontId="7" fillId="4" borderId="3" xfId="19" applyFont="1" applyFill="1" applyBorder="1" applyAlignment="1">
      <alignment horizontal="center" vertical="center" wrapText="1"/>
      <protection/>
    </xf>
    <xf numFmtId="0" fontId="7" fillId="4" borderId="2" xfId="19" applyFont="1" applyFill="1" applyBorder="1" applyAlignment="1">
      <alignment horizontal="center" vertical="center" wrapText="1"/>
      <protection/>
    </xf>
    <xf numFmtId="0" fontId="7" fillId="4" borderId="8" xfId="19" applyFont="1" applyFill="1" applyBorder="1" applyAlignment="1">
      <alignment horizontal="center" vertical="center" wrapText="1"/>
      <protection/>
    </xf>
    <xf numFmtId="0" fontId="7" fillId="4" borderId="13" xfId="19" applyFont="1" applyFill="1" applyBorder="1" applyAlignment="1">
      <alignment horizontal="center" vertical="center" wrapText="1"/>
      <protection/>
    </xf>
    <xf numFmtId="0" fontId="7" fillId="4" borderId="6" xfId="19" applyFont="1" applyFill="1" applyBorder="1" applyAlignment="1">
      <alignment horizontal="center" vertical="center" wrapText="1"/>
      <protection/>
    </xf>
    <xf numFmtId="0" fontId="7" fillId="4" borderId="0" xfId="19" applyFont="1" applyFill="1" applyBorder="1" applyAlignment="1">
      <alignment horizontal="center" vertical="center" wrapText="1"/>
      <protection/>
    </xf>
    <xf numFmtId="0" fontId="7" fillId="4" borderId="0" xfId="19" applyFont="1" applyFill="1" applyAlignment="1">
      <alignment horizontal="center" vertical="center" wrapText="1"/>
      <protection/>
    </xf>
    <xf numFmtId="0" fontId="7" fillId="4" borderId="7" xfId="19" applyFont="1" applyFill="1" applyBorder="1" applyAlignment="1">
      <alignment horizontal="center" vertical="center" wrapText="1"/>
      <protection/>
    </xf>
    <xf numFmtId="0" fontId="7" fillId="4" borderId="15" xfId="19" applyFont="1" applyFill="1" applyBorder="1" applyAlignment="1">
      <alignment horizontal="center" vertical="center" wrapText="1"/>
      <protection/>
    </xf>
    <xf numFmtId="0" fontId="7" fillId="4" borderId="13" xfId="19" applyFont="1" applyFill="1" applyBorder="1" applyAlignment="1">
      <alignment vertical="center" wrapText="1"/>
      <protection/>
    </xf>
    <xf numFmtId="0" fontId="7" fillId="4" borderId="14" xfId="19" applyFont="1" applyFill="1" applyBorder="1" applyAlignment="1">
      <alignment vertical="center" wrapText="1"/>
      <protection/>
    </xf>
    <xf numFmtId="0" fontId="7" fillId="4" borderId="6" xfId="19" applyFont="1" applyFill="1" applyBorder="1" applyAlignment="1">
      <alignment vertical="center" wrapText="1"/>
      <protection/>
    </xf>
    <xf numFmtId="0" fontId="7" fillId="4" borderId="0" xfId="19" applyFont="1" applyFill="1" applyBorder="1" applyAlignment="1">
      <alignment vertical="center" wrapText="1"/>
      <protection/>
    </xf>
    <xf numFmtId="0" fontId="7" fillId="4" borderId="10" xfId="19" applyFont="1" applyFill="1" applyBorder="1" applyAlignment="1">
      <alignment vertical="center" wrapText="1"/>
      <protection/>
    </xf>
    <xf numFmtId="0" fontId="7" fillId="4" borderId="7" xfId="19" applyFont="1" applyFill="1" applyBorder="1" applyAlignment="1">
      <alignment vertical="center" wrapText="1"/>
      <protection/>
    </xf>
    <xf numFmtId="0" fontId="7" fillId="4" borderId="15" xfId="19" applyFont="1" applyFill="1" applyBorder="1" applyAlignment="1">
      <alignment vertical="center" wrapText="1"/>
      <protection/>
    </xf>
    <xf numFmtId="0" fontId="7" fillId="4" borderId="9" xfId="19" applyFont="1" applyFill="1" applyBorder="1" applyAlignment="1">
      <alignment vertical="center" wrapText="1"/>
      <protection/>
    </xf>
    <xf numFmtId="0" fontId="16" fillId="4" borderId="4" xfId="19" applyFont="1" applyFill="1" applyBorder="1" applyAlignment="1">
      <alignment horizontal="center" vertical="center" wrapText="1"/>
      <protection/>
    </xf>
    <xf numFmtId="0" fontId="16" fillId="4" borderId="2" xfId="19" applyFont="1" applyFill="1" applyBorder="1" applyAlignment="1">
      <alignment horizontal="center" vertical="center" wrapText="1"/>
      <protection/>
    </xf>
    <xf numFmtId="0" fontId="16" fillId="4" borderId="11" xfId="19" applyFont="1" applyFill="1" applyBorder="1" applyAlignment="1">
      <alignment horizontal="center" vertical="center"/>
      <protection/>
    </xf>
    <xf numFmtId="0" fontId="16" fillId="4" borderId="12" xfId="19" applyFont="1" applyFill="1" applyBorder="1" applyAlignment="1">
      <alignment horizontal="center" vertical="center"/>
      <protection/>
    </xf>
    <xf numFmtId="0" fontId="16" fillId="4" borderId="5" xfId="19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LEÉPÍTÉS régió2007-08-091" xfId="19"/>
    <cellStyle name="Normál_sajtós táblák0701" xfId="20"/>
    <cellStyle name="Normál_sajtós táblák0705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1828800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28800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1828800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28800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1828800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28800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RM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-p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ujallas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zaro_al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  <sheetName val="I. negyedév"/>
      <sheetName val="I-III. negyedév "/>
    </sheetNames>
    <sheetDataSet>
      <sheetData sheetId="0">
        <row r="132">
          <cell r="J132">
            <v>36821</v>
          </cell>
        </row>
        <row r="133">
          <cell r="J133">
            <v>31335</v>
          </cell>
        </row>
        <row r="134">
          <cell r="J134">
            <v>68156</v>
          </cell>
        </row>
        <row r="143">
          <cell r="J143">
            <v>2344</v>
          </cell>
        </row>
        <row r="144">
          <cell r="J144">
            <v>10681</v>
          </cell>
        </row>
        <row r="145">
          <cell r="J145">
            <v>17796</v>
          </cell>
        </row>
        <row r="146">
          <cell r="J146">
            <v>17022</v>
          </cell>
        </row>
        <row r="147">
          <cell r="J147">
            <v>15851</v>
          </cell>
        </row>
        <row r="148">
          <cell r="J148">
            <v>4462</v>
          </cell>
        </row>
        <row r="151">
          <cell r="J151">
            <v>6177</v>
          </cell>
        </row>
        <row r="152">
          <cell r="J152">
            <v>23799</v>
          </cell>
        </row>
        <row r="153">
          <cell r="J153">
            <v>21145</v>
          </cell>
        </row>
        <row r="154">
          <cell r="J154">
            <v>9543</v>
          </cell>
        </row>
        <row r="155">
          <cell r="J155">
            <v>5059</v>
          </cell>
        </row>
        <row r="156">
          <cell r="J156">
            <v>2433</v>
          </cell>
        </row>
        <row r="159">
          <cell r="J159">
            <v>17662</v>
          </cell>
        </row>
        <row r="160">
          <cell r="J160">
            <v>13405</v>
          </cell>
        </row>
        <row r="161">
          <cell r="J161">
            <v>14207</v>
          </cell>
        </row>
        <row r="162">
          <cell r="J162">
            <v>9820</v>
          </cell>
        </row>
        <row r="163">
          <cell r="J163">
            <v>13062</v>
          </cell>
        </row>
        <row r="166">
          <cell r="J166">
            <v>10546</v>
          </cell>
        </row>
        <row r="167">
          <cell r="J167">
            <v>4541</v>
          </cell>
        </row>
        <row r="168">
          <cell r="J168">
            <v>27735</v>
          </cell>
        </row>
        <row r="169">
          <cell r="J169">
            <v>25334</v>
          </cell>
        </row>
        <row r="173">
          <cell r="J173">
            <v>33631</v>
          </cell>
        </row>
        <row r="174">
          <cell r="J174">
            <v>30426</v>
          </cell>
        </row>
        <row r="184">
          <cell r="J184">
            <v>1885</v>
          </cell>
        </row>
        <row r="185">
          <cell r="J185">
            <v>9637</v>
          </cell>
        </row>
        <row r="186">
          <cell r="J186">
            <v>15887</v>
          </cell>
        </row>
        <row r="187">
          <cell r="J187">
            <v>16347</v>
          </cell>
        </row>
        <row r="188">
          <cell r="J188">
            <v>15107</v>
          </cell>
        </row>
        <row r="189">
          <cell r="J189">
            <v>5194</v>
          </cell>
        </row>
        <row r="192">
          <cell r="J192">
            <v>5788</v>
          </cell>
        </row>
        <row r="193">
          <cell r="J193">
            <v>23370</v>
          </cell>
        </row>
        <row r="194">
          <cell r="J194">
            <v>18827</v>
          </cell>
        </row>
        <row r="195">
          <cell r="J195">
            <v>8801</v>
          </cell>
        </row>
        <row r="196">
          <cell r="J196">
            <v>4837</v>
          </cell>
        </row>
        <row r="197">
          <cell r="J197">
            <v>2434</v>
          </cell>
        </row>
        <row r="200">
          <cell r="J200">
            <v>18014</v>
          </cell>
        </row>
        <row r="201">
          <cell r="J201">
            <v>9869</v>
          </cell>
        </row>
        <row r="202">
          <cell r="J202">
            <v>12172</v>
          </cell>
        </row>
        <row r="203">
          <cell r="J203">
            <v>12615</v>
          </cell>
        </row>
        <row r="204">
          <cell r="J204">
            <v>11387</v>
          </cell>
        </row>
        <row r="207">
          <cell r="J207">
            <v>7244</v>
          </cell>
        </row>
        <row r="208">
          <cell r="J208">
            <v>4915</v>
          </cell>
        </row>
        <row r="209">
          <cell r="J209">
            <v>27541</v>
          </cell>
        </row>
        <row r="210">
          <cell r="J210">
            <v>24357</v>
          </cell>
        </row>
      </sheetData>
      <sheetData sheetId="1">
        <row r="132">
          <cell r="J132">
            <v>10983</v>
          </cell>
        </row>
        <row r="133">
          <cell r="J133">
            <v>9739</v>
          </cell>
        </row>
        <row r="134">
          <cell r="J134">
            <v>20722</v>
          </cell>
        </row>
        <row r="143">
          <cell r="J143">
            <v>544</v>
          </cell>
        </row>
        <row r="144">
          <cell r="J144">
            <v>3021</v>
          </cell>
        </row>
        <row r="145">
          <cell r="J145">
            <v>5819</v>
          </cell>
        </row>
        <row r="146">
          <cell r="J146">
            <v>5095</v>
          </cell>
        </row>
        <row r="147">
          <cell r="J147">
            <v>4700</v>
          </cell>
        </row>
        <row r="148">
          <cell r="J148">
            <v>1543</v>
          </cell>
        </row>
        <row r="151">
          <cell r="J151">
            <v>1546</v>
          </cell>
        </row>
        <row r="152">
          <cell r="J152">
            <v>6516</v>
          </cell>
        </row>
        <row r="153">
          <cell r="J153">
            <v>6536</v>
          </cell>
        </row>
        <row r="154">
          <cell r="J154">
            <v>3446</v>
          </cell>
        </row>
        <row r="155">
          <cell r="J155">
            <v>1644</v>
          </cell>
        </row>
        <row r="156">
          <cell r="J156">
            <v>1034</v>
          </cell>
        </row>
        <row r="159">
          <cell r="J159">
            <v>6254</v>
          </cell>
        </row>
        <row r="160">
          <cell r="J160">
            <v>4780</v>
          </cell>
        </row>
        <row r="161">
          <cell r="J161">
            <v>5409</v>
          </cell>
        </row>
        <row r="162">
          <cell r="J162">
            <v>2391</v>
          </cell>
        </row>
        <row r="163">
          <cell r="J163">
            <v>1888</v>
          </cell>
        </row>
        <row r="166">
          <cell r="J166">
            <v>5294</v>
          </cell>
        </row>
        <row r="167">
          <cell r="J167">
            <v>1972</v>
          </cell>
        </row>
        <row r="168">
          <cell r="J168">
            <v>5663</v>
          </cell>
        </row>
        <row r="169">
          <cell r="J169">
            <v>7793</v>
          </cell>
        </row>
        <row r="173">
          <cell r="J173">
            <v>10208</v>
          </cell>
        </row>
        <row r="174">
          <cell r="J174">
            <v>9447</v>
          </cell>
        </row>
        <row r="184">
          <cell r="J184">
            <v>531</v>
          </cell>
        </row>
        <row r="185">
          <cell r="J185">
            <v>2785</v>
          </cell>
        </row>
        <row r="186">
          <cell r="J186">
            <v>5046</v>
          </cell>
        </row>
        <row r="187">
          <cell r="J187">
            <v>5009</v>
          </cell>
        </row>
        <row r="188">
          <cell r="J188">
            <v>4670</v>
          </cell>
        </row>
        <row r="189">
          <cell r="J189">
            <v>1614</v>
          </cell>
        </row>
        <row r="192">
          <cell r="J192">
            <v>1546</v>
          </cell>
        </row>
        <row r="193">
          <cell r="J193">
            <v>6867</v>
          </cell>
        </row>
        <row r="194">
          <cell r="J194">
            <v>5697</v>
          </cell>
        </row>
        <row r="195">
          <cell r="J195">
            <v>3061</v>
          </cell>
        </row>
        <row r="196">
          <cell r="J196">
            <v>1507</v>
          </cell>
        </row>
        <row r="197">
          <cell r="J197">
            <v>977</v>
          </cell>
        </row>
        <row r="200">
          <cell r="J200">
            <v>6340</v>
          </cell>
        </row>
        <row r="201">
          <cell r="J201">
            <v>2967</v>
          </cell>
        </row>
        <row r="202">
          <cell r="J202">
            <v>4765</v>
          </cell>
        </row>
        <row r="203">
          <cell r="J203">
            <v>3844</v>
          </cell>
        </row>
        <row r="204">
          <cell r="J204">
            <v>1739</v>
          </cell>
        </row>
        <row r="207">
          <cell r="J207">
            <v>3286</v>
          </cell>
        </row>
        <row r="208">
          <cell r="J208">
            <v>2124</v>
          </cell>
        </row>
        <row r="209">
          <cell r="J209">
            <v>6516</v>
          </cell>
        </row>
        <row r="210">
          <cell r="J210">
            <v>7729</v>
          </cell>
        </row>
      </sheetData>
      <sheetData sheetId="2">
        <row r="132">
          <cell r="J132">
            <v>9888</v>
          </cell>
        </row>
        <row r="133">
          <cell r="J133">
            <v>8745</v>
          </cell>
        </row>
        <row r="134">
          <cell r="J134">
            <v>18633</v>
          </cell>
        </row>
        <row r="143">
          <cell r="J143">
            <v>665</v>
          </cell>
        </row>
        <row r="144">
          <cell r="J144">
            <v>2571</v>
          </cell>
        </row>
        <row r="145">
          <cell r="J145">
            <v>4821</v>
          </cell>
        </row>
        <row r="146">
          <cell r="J146">
            <v>4467</v>
          </cell>
        </row>
        <row r="147">
          <cell r="J147">
            <v>4554</v>
          </cell>
        </row>
        <row r="148">
          <cell r="J148">
            <v>1555</v>
          </cell>
        </row>
        <row r="151">
          <cell r="J151">
            <v>1220</v>
          </cell>
        </row>
        <row r="152">
          <cell r="J152">
            <v>7012</v>
          </cell>
        </row>
        <row r="153">
          <cell r="J153">
            <v>5556</v>
          </cell>
        </row>
        <row r="154">
          <cell r="J154">
            <v>2831</v>
          </cell>
        </row>
        <row r="155">
          <cell r="J155">
            <v>1478</v>
          </cell>
        </row>
        <row r="156">
          <cell r="J156">
            <v>536</v>
          </cell>
        </row>
        <row r="159">
          <cell r="J159">
            <v>4762</v>
          </cell>
        </row>
        <row r="160">
          <cell r="J160">
            <v>3595</v>
          </cell>
        </row>
        <row r="161">
          <cell r="J161">
            <v>4574</v>
          </cell>
        </row>
        <row r="162">
          <cell r="J162">
            <v>2732</v>
          </cell>
        </row>
        <row r="163">
          <cell r="J163">
            <v>2970</v>
          </cell>
        </row>
        <row r="166">
          <cell r="J166">
            <v>3539</v>
          </cell>
        </row>
        <row r="167">
          <cell r="J167">
            <v>1449</v>
          </cell>
        </row>
        <row r="168">
          <cell r="J168">
            <v>6084</v>
          </cell>
        </row>
        <row r="169">
          <cell r="J169">
            <v>7561</v>
          </cell>
        </row>
        <row r="173">
          <cell r="J173">
            <v>9503</v>
          </cell>
        </row>
        <row r="174">
          <cell r="J174">
            <v>8676</v>
          </cell>
        </row>
        <row r="184">
          <cell r="J184">
            <v>481</v>
          </cell>
        </row>
        <row r="185">
          <cell r="J185">
            <v>2533</v>
          </cell>
        </row>
        <row r="186">
          <cell r="J186">
            <v>4425</v>
          </cell>
        </row>
        <row r="187">
          <cell r="J187">
            <v>4428</v>
          </cell>
        </row>
        <row r="188">
          <cell r="J188">
            <v>4442</v>
          </cell>
        </row>
        <row r="189">
          <cell r="J189">
            <v>1870</v>
          </cell>
        </row>
        <row r="192">
          <cell r="J192">
            <v>1169</v>
          </cell>
        </row>
        <row r="193">
          <cell r="J193">
            <v>7139</v>
          </cell>
        </row>
        <row r="194">
          <cell r="J194">
            <v>5092</v>
          </cell>
        </row>
        <row r="195">
          <cell r="J195">
            <v>2805</v>
          </cell>
        </row>
        <row r="196">
          <cell r="J196">
            <v>1447</v>
          </cell>
        </row>
        <row r="197">
          <cell r="J197">
            <v>527</v>
          </cell>
        </row>
        <row r="200">
          <cell r="J200">
            <v>5020</v>
          </cell>
        </row>
        <row r="201">
          <cell r="J201">
            <v>3132</v>
          </cell>
        </row>
        <row r="202">
          <cell r="J202">
            <v>3902</v>
          </cell>
        </row>
        <row r="203">
          <cell r="J203">
            <v>3519</v>
          </cell>
        </row>
        <row r="204">
          <cell r="J204">
            <v>2606</v>
          </cell>
        </row>
        <row r="207">
          <cell r="J207">
            <v>2510</v>
          </cell>
        </row>
        <row r="208">
          <cell r="J208">
            <v>1801</v>
          </cell>
        </row>
        <row r="209">
          <cell r="J209">
            <v>6497</v>
          </cell>
        </row>
        <row r="210">
          <cell r="J210">
            <v>7371</v>
          </cell>
        </row>
      </sheetData>
      <sheetData sheetId="3">
        <row r="132">
          <cell r="J132">
            <v>57692</v>
          </cell>
        </row>
        <row r="133">
          <cell r="J133">
            <v>49819</v>
          </cell>
        </row>
        <row r="134">
          <cell r="J134">
            <v>107511</v>
          </cell>
        </row>
        <row r="143">
          <cell r="J143">
            <v>3553</v>
          </cell>
        </row>
        <row r="144">
          <cell r="J144">
            <v>16273</v>
          </cell>
        </row>
        <row r="145">
          <cell r="J145">
            <v>28436</v>
          </cell>
        </row>
        <row r="146">
          <cell r="J146">
            <v>26584</v>
          </cell>
        </row>
        <row r="147">
          <cell r="J147">
            <v>25105</v>
          </cell>
        </row>
        <row r="148">
          <cell r="J148">
            <v>7560</v>
          </cell>
        </row>
        <row r="151">
          <cell r="J151">
            <v>8943</v>
          </cell>
        </row>
        <row r="152">
          <cell r="J152">
            <v>37327</v>
          </cell>
        </row>
        <row r="153">
          <cell r="J153">
            <v>33237</v>
          </cell>
        </row>
        <row r="154">
          <cell r="J154">
            <v>15820</v>
          </cell>
        </row>
        <row r="155">
          <cell r="J155">
            <v>8181</v>
          </cell>
        </row>
        <row r="156">
          <cell r="J156">
            <v>4003</v>
          </cell>
        </row>
        <row r="159">
          <cell r="J159">
            <v>28678</v>
          </cell>
        </row>
        <row r="160">
          <cell r="J160">
            <v>21780</v>
          </cell>
        </row>
        <row r="161">
          <cell r="J161">
            <v>24190</v>
          </cell>
        </row>
        <row r="162">
          <cell r="J162">
            <v>14943</v>
          </cell>
        </row>
        <row r="163">
          <cell r="J163">
            <v>17920</v>
          </cell>
        </row>
        <row r="166">
          <cell r="J166">
            <v>19379</v>
          </cell>
        </row>
        <row r="167">
          <cell r="J167">
            <v>7962</v>
          </cell>
        </row>
        <row r="168">
          <cell r="J168">
            <v>39482</v>
          </cell>
        </row>
        <row r="169">
          <cell r="J169">
            <v>40688</v>
          </cell>
        </row>
        <row r="173">
          <cell r="J173">
            <v>53342</v>
          </cell>
        </row>
        <row r="174">
          <cell r="J174">
            <v>48549</v>
          </cell>
        </row>
        <row r="184">
          <cell r="J184">
            <v>2897</v>
          </cell>
        </row>
        <row r="185">
          <cell r="J185">
            <v>14955</v>
          </cell>
        </row>
        <row r="186">
          <cell r="J186">
            <v>25358</v>
          </cell>
        </row>
        <row r="187">
          <cell r="J187">
            <v>25784</v>
          </cell>
        </row>
        <row r="188">
          <cell r="J188">
            <v>24219</v>
          </cell>
        </row>
        <row r="189">
          <cell r="J189">
            <v>8678</v>
          </cell>
        </row>
        <row r="192">
          <cell r="J192">
            <v>8503</v>
          </cell>
        </row>
        <row r="193">
          <cell r="J193">
            <v>37376</v>
          </cell>
        </row>
        <row r="194">
          <cell r="J194">
            <v>29616</v>
          </cell>
        </row>
        <row r="195">
          <cell r="J195">
            <v>14667</v>
          </cell>
        </row>
        <row r="196">
          <cell r="J196">
            <v>7791</v>
          </cell>
        </row>
        <row r="197">
          <cell r="J197">
            <v>3938</v>
          </cell>
        </row>
        <row r="200">
          <cell r="J200">
            <v>29374</v>
          </cell>
        </row>
        <row r="201">
          <cell r="J201">
            <v>15968</v>
          </cell>
        </row>
        <row r="202">
          <cell r="J202">
            <v>20839</v>
          </cell>
        </row>
        <row r="203">
          <cell r="J203">
            <v>19978</v>
          </cell>
        </row>
        <row r="204">
          <cell r="J204">
            <v>15732</v>
          </cell>
        </row>
        <row r="207">
          <cell r="J207">
            <v>13040</v>
          </cell>
        </row>
        <row r="208">
          <cell r="J208">
            <v>8840</v>
          </cell>
        </row>
        <row r="209">
          <cell r="J209">
            <v>40554</v>
          </cell>
        </row>
        <row r="210">
          <cell r="J210">
            <v>39457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ÁFSZ_regiók"/>
      <sheetName val="Munka1"/>
      <sheetName val="ratak"/>
      <sheetName val="záróltsz"/>
      <sheetName val="ábra"/>
      <sheetName val="ábra_ÉM"/>
    </sheetNames>
    <sheetDataSet>
      <sheetData sheetId="1">
        <row r="102">
          <cell r="J102">
            <v>19239</v>
          </cell>
        </row>
        <row r="103">
          <cell r="J103">
            <v>3381</v>
          </cell>
        </row>
        <row r="104">
          <cell r="J104">
            <v>8030</v>
          </cell>
        </row>
        <row r="105">
          <cell r="J105">
            <v>2458</v>
          </cell>
        </row>
        <row r="106">
          <cell r="J106">
            <v>2938</v>
          </cell>
        </row>
        <row r="107">
          <cell r="J107">
            <v>7432</v>
          </cell>
        </row>
        <row r="108">
          <cell r="J108">
            <v>3140</v>
          </cell>
        </row>
        <row r="109">
          <cell r="J109">
            <v>4147</v>
          </cell>
        </row>
        <row r="110">
          <cell r="J110">
            <v>4987</v>
          </cell>
        </row>
        <row r="111">
          <cell r="J111">
            <v>4208</v>
          </cell>
        </row>
        <row r="112">
          <cell r="J112">
            <v>2626</v>
          </cell>
        </row>
        <row r="113">
          <cell r="J113">
            <v>1274</v>
          </cell>
        </row>
        <row r="114">
          <cell r="J114">
            <v>1336</v>
          </cell>
        </row>
        <row r="115">
          <cell r="J115">
            <v>1223</v>
          </cell>
        </row>
        <row r="116">
          <cell r="J116">
            <v>1737</v>
          </cell>
        </row>
        <row r="118">
          <cell r="J118">
            <v>7026</v>
          </cell>
        </row>
        <row r="119">
          <cell r="J119">
            <v>4270</v>
          </cell>
        </row>
        <row r="120">
          <cell r="J120">
            <v>2796</v>
          </cell>
        </row>
        <row r="121">
          <cell r="J121">
            <v>3332</v>
          </cell>
        </row>
        <row r="122">
          <cell r="J122">
            <v>2238</v>
          </cell>
        </row>
        <row r="123">
          <cell r="J123">
            <v>1060</v>
          </cell>
        </row>
        <row r="125">
          <cell r="J125">
            <v>6742</v>
          </cell>
        </row>
        <row r="126">
          <cell r="J126">
            <v>2935</v>
          </cell>
        </row>
        <row r="127">
          <cell r="J127">
            <v>2638</v>
          </cell>
        </row>
        <row r="128">
          <cell r="J128">
            <v>2084</v>
          </cell>
        </row>
        <row r="129">
          <cell r="J129">
            <v>2575</v>
          </cell>
        </row>
        <row r="130">
          <cell r="J130">
            <v>1659</v>
          </cell>
        </row>
        <row r="135">
          <cell r="I135">
            <v>18969</v>
          </cell>
          <cell r="J135">
            <v>18613</v>
          </cell>
        </row>
        <row r="136">
          <cell r="I136">
            <v>3114</v>
          </cell>
          <cell r="J136">
            <v>3168</v>
          </cell>
        </row>
        <row r="137">
          <cell r="I137">
            <v>7623</v>
          </cell>
          <cell r="J137">
            <v>7451</v>
          </cell>
        </row>
        <row r="138">
          <cell r="I138">
            <v>2044</v>
          </cell>
          <cell r="J138">
            <v>2037</v>
          </cell>
        </row>
        <row r="139">
          <cell r="I139">
            <v>2713</v>
          </cell>
          <cell r="J139">
            <v>2772</v>
          </cell>
        </row>
        <row r="140">
          <cell r="I140">
            <v>7235</v>
          </cell>
          <cell r="J140">
            <v>7047</v>
          </cell>
        </row>
        <row r="141">
          <cell r="I141">
            <v>3062</v>
          </cell>
          <cell r="J141">
            <v>2942</v>
          </cell>
        </row>
        <row r="142">
          <cell r="I142">
            <v>3934</v>
          </cell>
          <cell r="J142">
            <v>3736</v>
          </cell>
        </row>
        <row r="143">
          <cell r="I143">
            <v>4704</v>
          </cell>
          <cell r="J143">
            <v>4498</v>
          </cell>
        </row>
        <row r="144">
          <cell r="I144">
            <v>4107</v>
          </cell>
          <cell r="J144">
            <v>3971</v>
          </cell>
        </row>
        <row r="145">
          <cell r="I145">
            <v>2494</v>
          </cell>
          <cell r="J145">
            <v>2406</v>
          </cell>
        </row>
        <row r="146">
          <cell r="I146">
            <v>1226</v>
          </cell>
          <cell r="J146">
            <v>1234</v>
          </cell>
        </row>
        <row r="147">
          <cell r="I147">
            <v>1225</v>
          </cell>
          <cell r="J147">
            <v>1196</v>
          </cell>
        </row>
        <row r="148">
          <cell r="I148">
            <v>1369</v>
          </cell>
          <cell r="J148">
            <v>1352</v>
          </cell>
        </row>
        <row r="149">
          <cell r="I149">
            <v>1668</v>
          </cell>
          <cell r="J149">
            <v>1634</v>
          </cell>
        </row>
        <row r="151">
          <cell r="I151">
            <v>6278</v>
          </cell>
          <cell r="J151">
            <v>6220</v>
          </cell>
        </row>
        <row r="152">
          <cell r="I152">
            <v>4228</v>
          </cell>
          <cell r="J152">
            <v>4148</v>
          </cell>
        </row>
        <row r="153">
          <cell r="I153">
            <v>2596</v>
          </cell>
          <cell r="J153">
            <v>2533</v>
          </cell>
        </row>
        <row r="154">
          <cell r="I154">
            <v>3203</v>
          </cell>
          <cell r="J154">
            <v>3267</v>
          </cell>
        </row>
        <row r="155">
          <cell r="I155">
            <v>2307</v>
          </cell>
          <cell r="J155">
            <v>2327</v>
          </cell>
        </row>
        <row r="156">
          <cell r="I156">
            <v>1088</v>
          </cell>
          <cell r="J156">
            <v>1160</v>
          </cell>
        </row>
        <row r="158">
          <cell r="I158">
            <v>7051</v>
          </cell>
          <cell r="J158">
            <v>6984</v>
          </cell>
        </row>
        <row r="159">
          <cell r="I159">
            <v>2793</v>
          </cell>
          <cell r="J159">
            <v>2789</v>
          </cell>
        </row>
        <row r="160">
          <cell r="I160">
            <v>2483</v>
          </cell>
          <cell r="J160">
            <v>2493</v>
          </cell>
        </row>
        <row r="161">
          <cell r="I161">
            <v>1980</v>
          </cell>
          <cell r="J161">
            <v>2033</v>
          </cell>
        </row>
        <row r="162">
          <cell r="I162">
            <v>2513</v>
          </cell>
          <cell r="J162">
            <v>2424</v>
          </cell>
        </row>
        <row r="163">
          <cell r="I163">
            <v>1436</v>
          </cell>
          <cell r="J163">
            <v>1456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rendeltségek"/>
      <sheetName val="eu"/>
      <sheetName val="ksh"/>
      <sheetName val="ábra"/>
      <sheetName val="záróltsz"/>
      <sheetName val="borsod"/>
      <sheetName val="heves"/>
      <sheetName val="nograd"/>
      <sheetName val="regio"/>
      <sheetName val="tábla"/>
      <sheetName val="tábla (3)"/>
      <sheetName val="belépők_iskola"/>
      <sheetName val="tábla (2)"/>
      <sheetName val="I. negyedév"/>
      <sheetName val="I. félév "/>
      <sheetName val="I-III. negyedév"/>
    </sheetNames>
    <sheetDataSet>
      <sheetData sheetId="0">
        <row r="102">
          <cell r="J102">
            <v>2111</v>
          </cell>
        </row>
        <row r="103">
          <cell r="J103">
            <v>462</v>
          </cell>
        </row>
        <row r="104">
          <cell r="J104">
            <v>1136</v>
          </cell>
        </row>
        <row r="105">
          <cell r="J105">
            <v>246</v>
          </cell>
        </row>
        <row r="106">
          <cell r="J106">
            <v>366</v>
          </cell>
        </row>
        <row r="107">
          <cell r="J107">
            <v>878</v>
          </cell>
        </row>
        <row r="108">
          <cell r="J108">
            <v>363</v>
          </cell>
        </row>
        <row r="109">
          <cell r="J109">
            <v>579</v>
          </cell>
        </row>
        <row r="110">
          <cell r="J110">
            <v>754</v>
          </cell>
        </row>
        <row r="111">
          <cell r="J111">
            <v>525</v>
          </cell>
        </row>
        <row r="112">
          <cell r="J112">
            <v>353</v>
          </cell>
        </row>
        <row r="113">
          <cell r="J113">
            <v>173</v>
          </cell>
        </row>
        <row r="114">
          <cell r="J114">
            <v>195</v>
          </cell>
        </row>
        <row r="115">
          <cell r="J115">
            <v>141</v>
          </cell>
        </row>
        <row r="116">
          <cell r="J116">
            <v>228</v>
          </cell>
        </row>
        <row r="118">
          <cell r="J118">
            <v>683</v>
          </cell>
        </row>
        <row r="119">
          <cell r="J119">
            <v>466</v>
          </cell>
        </row>
        <row r="120">
          <cell r="J120">
            <v>213</v>
          </cell>
        </row>
        <row r="121">
          <cell r="J121">
            <v>416</v>
          </cell>
        </row>
        <row r="122">
          <cell r="J122">
            <v>288</v>
          </cell>
        </row>
        <row r="123">
          <cell r="J123">
            <v>110</v>
          </cell>
        </row>
        <row r="125">
          <cell r="J125">
            <v>805</v>
          </cell>
        </row>
        <row r="126">
          <cell r="J126">
            <v>374</v>
          </cell>
        </row>
        <row r="127">
          <cell r="J127">
            <v>264</v>
          </cell>
        </row>
        <row r="128">
          <cell r="J128">
            <v>291</v>
          </cell>
        </row>
        <row r="129">
          <cell r="J129">
            <v>283</v>
          </cell>
        </row>
        <row r="130">
          <cell r="J130">
            <v>192</v>
          </cell>
        </row>
        <row r="135">
          <cell r="I135">
            <v>1996</v>
          </cell>
          <cell r="J135">
            <v>2029</v>
          </cell>
        </row>
        <row r="136">
          <cell r="I136">
            <v>420</v>
          </cell>
          <cell r="J136">
            <v>421</v>
          </cell>
        </row>
        <row r="137">
          <cell r="I137">
            <v>1055</v>
          </cell>
          <cell r="J137">
            <v>1002</v>
          </cell>
        </row>
        <row r="138">
          <cell r="I138">
            <v>209</v>
          </cell>
          <cell r="J138">
            <v>214</v>
          </cell>
        </row>
        <row r="139">
          <cell r="I139">
            <v>375</v>
          </cell>
          <cell r="J139">
            <v>399</v>
          </cell>
        </row>
        <row r="140">
          <cell r="I140">
            <v>880</v>
          </cell>
          <cell r="J140">
            <v>847</v>
          </cell>
        </row>
        <row r="141">
          <cell r="I141">
            <v>382</v>
          </cell>
          <cell r="J141">
            <v>343</v>
          </cell>
        </row>
        <row r="142">
          <cell r="I142">
            <v>550</v>
          </cell>
          <cell r="J142">
            <v>508</v>
          </cell>
        </row>
        <row r="143">
          <cell r="I143">
            <v>662</v>
          </cell>
          <cell r="J143">
            <v>615</v>
          </cell>
        </row>
        <row r="144">
          <cell r="I144">
            <v>533</v>
          </cell>
          <cell r="J144">
            <v>519</v>
          </cell>
        </row>
        <row r="145">
          <cell r="I145">
            <v>315</v>
          </cell>
          <cell r="J145">
            <v>308</v>
          </cell>
        </row>
        <row r="146">
          <cell r="I146">
            <v>143</v>
          </cell>
          <cell r="J146">
            <v>135</v>
          </cell>
        </row>
        <row r="147">
          <cell r="I147">
            <v>172</v>
          </cell>
          <cell r="J147">
            <v>151</v>
          </cell>
        </row>
        <row r="148">
          <cell r="I148">
            <v>164</v>
          </cell>
          <cell r="J148">
            <v>164</v>
          </cell>
        </row>
        <row r="149">
          <cell r="I149">
            <v>185</v>
          </cell>
          <cell r="J149">
            <v>185</v>
          </cell>
        </row>
        <row r="151">
          <cell r="I151">
            <v>619</v>
          </cell>
          <cell r="J151">
            <v>620</v>
          </cell>
        </row>
        <row r="152">
          <cell r="I152">
            <v>508</v>
          </cell>
          <cell r="J152">
            <v>478</v>
          </cell>
        </row>
        <row r="153">
          <cell r="I153">
            <v>199</v>
          </cell>
          <cell r="J153">
            <v>197</v>
          </cell>
        </row>
        <row r="154">
          <cell r="I154">
            <v>422</v>
          </cell>
          <cell r="J154">
            <v>455</v>
          </cell>
        </row>
        <row r="155">
          <cell r="I155">
            <v>304</v>
          </cell>
          <cell r="J155">
            <v>314</v>
          </cell>
        </row>
        <row r="156">
          <cell r="I156">
            <v>128</v>
          </cell>
          <cell r="J156">
            <v>131</v>
          </cell>
        </row>
        <row r="158">
          <cell r="I158">
            <v>766</v>
          </cell>
          <cell r="J158">
            <v>750</v>
          </cell>
        </row>
        <row r="159">
          <cell r="I159">
            <v>350</v>
          </cell>
          <cell r="J159">
            <v>328</v>
          </cell>
        </row>
        <row r="160">
          <cell r="I160">
            <v>302</v>
          </cell>
          <cell r="J160">
            <v>291</v>
          </cell>
        </row>
        <row r="161">
          <cell r="I161">
            <v>247</v>
          </cell>
          <cell r="J161">
            <v>257</v>
          </cell>
        </row>
        <row r="162">
          <cell r="I162">
            <v>256</v>
          </cell>
          <cell r="J162">
            <v>229</v>
          </cell>
        </row>
        <row r="163">
          <cell r="I163">
            <v>138</v>
          </cell>
          <cell r="J163">
            <v>155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érintett"/>
      <sheetName val="mutato"/>
      <sheetName val="Munka1"/>
      <sheetName val="adattar"/>
    </sheetNames>
    <sheetDataSet>
      <sheetData sheetId="2">
        <row r="320">
          <cell r="F320">
            <v>119</v>
          </cell>
          <cell r="G320">
            <v>495</v>
          </cell>
        </row>
        <row r="321">
          <cell r="F321">
            <v>12</v>
          </cell>
          <cell r="G321">
            <v>292</v>
          </cell>
        </row>
        <row r="322">
          <cell r="F322">
            <v>107</v>
          </cell>
          <cell r="G322">
            <v>450</v>
          </cell>
        </row>
        <row r="323">
          <cell r="F323">
            <v>22</v>
          </cell>
          <cell r="G323">
            <v>51</v>
          </cell>
        </row>
        <row r="324">
          <cell r="F324">
            <v>20</v>
          </cell>
          <cell r="G324">
            <v>170</v>
          </cell>
        </row>
        <row r="325">
          <cell r="F325">
            <v>100</v>
          </cell>
          <cell r="G325">
            <v>246</v>
          </cell>
        </row>
        <row r="326">
          <cell r="F326">
            <v>46</v>
          </cell>
          <cell r="G326">
            <v>147</v>
          </cell>
        </row>
        <row r="327">
          <cell r="F327">
            <v>46</v>
          </cell>
          <cell r="G327">
            <v>318</v>
          </cell>
        </row>
        <row r="328">
          <cell r="F328">
            <v>59</v>
          </cell>
          <cell r="G328">
            <v>338</v>
          </cell>
        </row>
        <row r="329">
          <cell r="F329">
            <v>14</v>
          </cell>
          <cell r="G329">
            <v>443</v>
          </cell>
        </row>
        <row r="330">
          <cell r="F330">
            <v>5</v>
          </cell>
          <cell r="G330">
            <v>126</v>
          </cell>
        </row>
        <row r="331">
          <cell r="F331">
            <v>13</v>
          </cell>
          <cell r="G331">
            <v>60</v>
          </cell>
        </row>
        <row r="332">
          <cell r="F332">
            <v>1</v>
          </cell>
          <cell r="G332">
            <v>72</v>
          </cell>
        </row>
        <row r="333">
          <cell r="F333">
            <v>7</v>
          </cell>
          <cell r="G333">
            <v>58</v>
          </cell>
        </row>
        <row r="334">
          <cell r="F334">
            <v>1</v>
          </cell>
          <cell r="G334">
            <v>111</v>
          </cell>
        </row>
        <row r="336">
          <cell r="F336">
            <v>173</v>
          </cell>
          <cell r="G336">
            <v>224</v>
          </cell>
        </row>
        <row r="337">
          <cell r="F337">
            <v>324</v>
          </cell>
          <cell r="G337">
            <v>110</v>
          </cell>
        </row>
        <row r="338">
          <cell r="F338">
            <v>227</v>
          </cell>
          <cell r="G338">
            <v>43</v>
          </cell>
        </row>
        <row r="339">
          <cell r="F339">
            <v>4</v>
          </cell>
          <cell r="G339">
            <v>204</v>
          </cell>
        </row>
        <row r="340">
          <cell r="F340">
            <v>24</v>
          </cell>
          <cell r="G340">
            <v>83</v>
          </cell>
        </row>
        <row r="341">
          <cell r="F341">
            <v>2</v>
          </cell>
          <cell r="G341">
            <v>30</v>
          </cell>
        </row>
        <row r="343">
          <cell r="F343">
            <v>63</v>
          </cell>
          <cell r="G343">
            <v>213</v>
          </cell>
        </row>
        <row r="344">
          <cell r="F344">
            <v>76</v>
          </cell>
          <cell r="G344">
            <v>87</v>
          </cell>
        </row>
        <row r="345">
          <cell r="F345">
            <v>13</v>
          </cell>
          <cell r="G345">
            <v>80</v>
          </cell>
        </row>
        <row r="346">
          <cell r="F346">
            <v>3</v>
          </cell>
          <cell r="G346">
            <v>83</v>
          </cell>
        </row>
        <row r="347">
          <cell r="F347">
            <v>15</v>
          </cell>
          <cell r="G347">
            <v>54</v>
          </cell>
        </row>
        <row r="348">
          <cell r="F348">
            <v>14</v>
          </cell>
          <cell r="G348">
            <v>69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ROALL"/>
      <sheetName val="adattar"/>
    </sheetNames>
    <sheetDataSet>
      <sheetData sheetId="0">
        <row r="149">
          <cell r="I149">
            <v>1049</v>
          </cell>
          <cell r="J149">
            <v>697</v>
          </cell>
        </row>
        <row r="150">
          <cell r="I150">
            <v>147</v>
          </cell>
          <cell r="J150">
            <v>287</v>
          </cell>
        </row>
        <row r="151">
          <cell r="I151">
            <v>375</v>
          </cell>
          <cell r="J151">
            <v>211</v>
          </cell>
        </row>
        <row r="152">
          <cell r="I152">
            <v>843</v>
          </cell>
          <cell r="J152">
            <v>63</v>
          </cell>
        </row>
        <row r="153">
          <cell r="I153">
            <v>40</v>
          </cell>
          <cell r="J153">
            <v>116</v>
          </cell>
        </row>
        <row r="154">
          <cell r="I154">
            <v>437</v>
          </cell>
          <cell r="J154">
            <v>339</v>
          </cell>
        </row>
        <row r="155">
          <cell r="I155">
            <v>181</v>
          </cell>
          <cell r="J155">
            <v>105</v>
          </cell>
        </row>
        <row r="156">
          <cell r="I156">
            <v>193</v>
          </cell>
          <cell r="J156">
            <v>227</v>
          </cell>
        </row>
        <row r="157">
          <cell r="I157">
            <v>190</v>
          </cell>
          <cell r="J157">
            <v>135</v>
          </cell>
        </row>
        <row r="158">
          <cell r="I158">
            <v>418</v>
          </cell>
          <cell r="J158">
            <v>347</v>
          </cell>
        </row>
        <row r="159">
          <cell r="I159">
            <v>194</v>
          </cell>
          <cell r="J159">
            <v>168</v>
          </cell>
        </row>
        <row r="160">
          <cell r="I160">
            <v>11</v>
          </cell>
          <cell r="J160">
            <v>36</v>
          </cell>
        </row>
        <row r="161">
          <cell r="I161">
            <v>26</v>
          </cell>
          <cell r="J161">
            <v>24</v>
          </cell>
        </row>
        <row r="162">
          <cell r="I162">
            <v>31</v>
          </cell>
          <cell r="J162">
            <v>45</v>
          </cell>
        </row>
        <row r="163">
          <cell r="I163">
            <v>99</v>
          </cell>
          <cell r="J163">
            <v>99</v>
          </cell>
        </row>
        <row r="166">
          <cell r="I166">
            <v>178</v>
          </cell>
          <cell r="J166">
            <v>147</v>
          </cell>
        </row>
        <row r="167">
          <cell r="I167">
            <v>95</v>
          </cell>
          <cell r="J167">
            <v>180</v>
          </cell>
        </row>
        <row r="168">
          <cell r="I168">
            <v>211</v>
          </cell>
          <cell r="J168">
            <v>143</v>
          </cell>
        </row>
        <row r="169">
          <cell r="I169">
            <v>151</v>
          </cell>
          <cell r="J169">
            <v>67</v>
          </cell>
        </row>
        <row r="170">
          <cell r="I170">
            <v>53</v>
          </cell>
          <cell r="J170">
            <v>31</v>
          </cell>
        </row>
        <row r="171">
          <cell r="I171">
            <v>39</v>
          </cell>
          <cell r="J171">
            <v>6</v>
          </cell>
        </row>
        <row r="174">
          <cell r="I174">
            <v>60</v>
          </cell>
          <cell r="J174">
            <v>79</v>
          </cell>
        </row>
        <row r="175">
          <cell r="I175">
            <v>250</v>
          </cell>
          <cell r="J175">
            <v>164</v>
          </cell>
        </row>
        <row r="176">
          <cell r="I176">
            <v>42</v>
          </cell>
          <cell r="J176">
            <v>79</v>
          </cell>
        </row>
        <row r="177">
          <cell r="I177">
            <v>68</v>
          </cell>
          <cell r="J177">
            <v>30</v>
          </cell>
        </row>
        <row r="178">
          <cell r="I178">
            <v>29</v>
          </cell>
          <cell r="J178">
            <v>30</v>
          </cell>
        </row>
        <row r="179">
          <cell r="I179">
            <v>173</v>
          </cell>
          <cell r="J179">
            <v>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85" zoomScaleNormal="85" workbookViewId="0" topLeftCell="A1">
      <pane xSplit="6" topLeftCell="G1" activePane="topRight" state="frozen"/>
      <selection pane="topLeft" activeCell="M57" sqref="M57"/>
      <selection pane="topRight" activeCell="M57" sqref="M57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2" style="2" customWidth="1"/>
    <col min="4" max="4" width="12.33203125" style="2" customWidth="1"/>
    <col min="5" max="5" width="13.66015625" style="2" customWidth="1"/>
    <col min="6" max="6" width="12.83203125" style="2" customWidth="1"/>
    <col min="7" max="7" width="10.83203125" style="6" customWidth="1"/>
    <col min="8" max="9" width="12.16015625" style="6" customWidth="1"/>
    <col min="10" max="10" width="8" style="6" customWidth="1"/>
    <col min="11" max="11" width="17.16015625" style="6" customWidth="1"/>
    <col min="12" max="14" width="11.16015625" style="6" customWidth="1"/>
    <col min="15" max="15" width="15.33203125" style="6" customWidth="1"/>
    <col min="16" max="17" width="9.66015625" style="2" bestFit="1" customWidth="1"/>
    <col min="18" max="16384" width="9.33203125" style="2" customWidth="1"/>
  </cols>
  <sheetData>
    <row r="1" spans="1:6" ht="15.75">
      <c r="A1" s="137" t="s">
        <v>0</v>
      </c>
      <c r="B1" s="137"/>
      <c r="C1" s="137"/>
      <c r="D1" s="137"/>
      <c r="E1" s="137"/>
      <c r="F1" s="137"/>
    </row>
    <row r="2" spans="1:6" ht="15.75">
      <c r="A2" s="137" t="s">
        <v>73</v>
      </c>
      <c r="B2" s="137"/>
      <c r="C2" s="137"/>
      <c r="D2" s="137"/>
      <c r="E2" s="137"/>
      <c r="F2" s="137"/>
    </row>
    <row r="3" spans="1:6" ht="15.75">
      <c r="A3" s="138" t="s">
        <v>117</v>
      </c>
      <c r="B3" s="138"/>
      <c r="C3" s="138"/>
      <c r="D3" s="138"/>
      <c r="E3" s="138"/>
      <c r="F3" s="138"/>
    </row>
    <row r="4" spans="2:6" ht="15.75">
      <c r="B4" s="3"/>
      <c r="C4" s="4"/>
      <c r="D4" s="9"/>
      <c r="E4" s="9"/>
      <c r="F4" s="9"/>
    </row>
    <row r="5" spans="1:6" ht="14.25">
      <c r="A5" s="136" t="s">
        <v>34</v>
      </c>
      <c r="B5" s="131" t="s">
        <v>39</v>
      </c>
      <c r="C5" s="132"/>
      <c r="D5" s="132"/>
      <c r="E5" s="132"/>
      <c r="F5" s="133"/>
    </row>
    <row r="6" spans="1:6" ht="14.25">
      <c r="A6" s="136"/>
      <c r="B6" s="134" t="s">
        <v>1</v>
      </c>
      <c r="C6" s="139" t="s">
        <v>33</v>
      </c>
      <c r="D6" s="140"/>
      <c r="E6" s="140"/>
      <c r="F6" s="141"/>
    </row>
    <row r="7" spans="1:6" ht="42.75" customHeight="1">
      <c r="A7" s="136"/>
      <c r="B7" s="135"/>
      <c r="C7" s="136" t="s">
        <v>38</v>
      </c>
      <c r="D7" s="136"/>
      <c r="E7" s="136" t="s">
        <v>37</v>
      </c>
      <c r="F7" s="136"/>
    </row>
    <row r="8" spans="1:6" ht="14.25">
      <c r="A8" s="136"/>
      <c r="B8" s="8" t="s">
        <v>35</v>
      </c>
      <c r="C8" s="8" t="s">
        <v>35</v>
      </c>
      <c r="D8" s="8" t="s">
        <v>36</v>
      </c>
      <c r="E8" s="8" t="s">
        <v>35</v>
      </c>
      <c r="F8" s="8" t="s">
        <v>36</v>
      </c>
    </row>
    <row r="9" spans="1:17" ht="31.5" customHeight="1">
      <c r="A9" s="129" t="s">
        <v>17</v>
      </c>
      <c r="B9" s="129"/>
      <c r="C9" s="129"/>
      <c r="D9" s="129"/>
      <c r="E9" s="129"/>
      <c r="F9" s="129"/>
      <c r="P9" s="2" t="s">
        <v>40</v>
      </c>
      <c r="Q9" s="2" t="s">
        <v>41</v>
      </c>
    </row>
    <row r="10" spans="1:17" s="11" customFormat="1" ht="15.75">
      <c r="A10" s="19" t="s">
        <v>2</v>
      </c>
      <c r="B10" s="20">
        <f>'[2]Munka1'!J135</f>
        <v>18613</v>
      </c>
      <c r="C10" s="20">
        <f aca="true" t="shared" si="0" ref="C10:C25">B10-P10</f>
        <v>-356</v>
      </c>
      <c r="D10" s="21">
        <f aca="true" t="shared" si="1" ref="D10:D25">B10/P10*100-100</f>
        <v>-1.8767462702303845</v>
      </c>
      <c r="E10" s="20">
        <f aca="true" t="shared" si="2" ref="E10:E25">B10-Q10</f>
        <v>-626</v>
      </c>
      <c r="F10" s="21">
        <f aca="true" t="shared" si="3" ref="F10:F25">B10/Q10*100-100</f>
        <v>-3.2538073704454433</v>
      </c>
      <c r="G10" s="6"/>
      <c r="H10" s="6"/>
      <c r="I10" s="6"/>
      <c r="J10" s="6"/>
      <c r="K10" s="6"/>
      <c r="L10" s="6"/>
      <c r="M10" s="6"/>
      <c r="N10" s="6"/>
      <c r="O10" s="6"/>
      <c r="P10" s="10">
        <f>'[2]Munka1'!I135</f>
        <v>18969</v>
      </c>
      <c r="Q10" s="10">
        <f>'[2]Munka1'!J102</f>
        <v>19239</v>
      </c>
    </row>
    <row r="11" spans="1:17" ht="15.75">
      <c r="A11" s="22" t="s">
        <v>3</v>
      </c>
      <c r="B11" s="23">
        <f>'[2]Munka1'!J136</f>
        <v>3168</v>
      </c>
      <c r="C11" s="23">
        <f t="shared" si="0"/>
        <v>54</v>
      </c>
      <c r="D11" s="24">
        <f t="shared" si="1"/>
        <v>1.7341040462427628</v>
      </c>
      <c r="E11" s="23">
        <f t="shared" si="2"/>
        <v>-213</v>
      </c>
      <c r="F11" s="24">
        <f t="shared" si="3"/>
        <v>-6.299911268855368</v>
      </c>
      <c r="P11" s="5">
        <f>'[2]Munka1'!I136</f>
        <v>3114</v>
      </c>
      <c r="Q11" s="5">
        <f>'[2]Munka1'!J103</f>
        <v>3381</v>
      </c>
    </row>
    <row r="12" spans="1:17" s="11" customFormat="1" ht="15.75">
      <c r="A12" s="19" t="s">
        <v>4</v>
      </c>
      <c r="B12" s="20">
        <f>'[2]Munka1'!J137</f>
        <v>7451</v>
      </c>
      <c r="C12" s="20">
        <f t="shared" si="0"/>
        <v>-172</v>
      </c>
      <c r="D12" s="21">
        <f t="shared" si="1"/>
        <v>-2.2563295290567993</v>
      </c>
      <c r="E12" s="20">
        <f t="shared" si="2"/>
        <v>-579</v>
      </c>
      <c r="F12" s="21">
        <f t="shared" si="3"/>
        <v>-7.210460772104611</v>
      </c>
      <c r="G12" s="6"/>
      <c r="H12" s="6"/>
      <c r="I12" s="6"/>
      <c r="J12" s="6"/>
      <c r="K12" s="6"/>
      <c r="L12" s="6"/>
      <c r="M12" s="6"/>
      <c r="N12" s="6"/>
      <c r="O12" s="6"/>
      <c r="P12" s="12">
        <f>'[2]Munka1'!I137</f>
        <v>7623</v>
      </c>
      <c r="Q12" s="12">
        <f>'[2]Munka1'!J104</f>
        <v>8030</v>
      </c>
    </row>
    <row r="13" spans="1:17" ht="15.75">
      <c r="A13" s="22" t="s">
        <v>5</v>
      </c>
      <c r="B13" s="23">
        <f>'[2]Munka1'!J138</f>
        <v>2037</v>
      </c>
      <c r="C13" s="23">
        <f t="shared" si="0"/>
        <v>-7</v>
      </c>
      <c r="D13" s="24">
        <f t="shared" si="1"/>
        <v>-0.342465753424662</v>
      </c>
      <c r="E13" s="23">
        <f t="shared" si="2"/>
        <v>-421</v>
      </c>
      <c r="F13" s="24">
        <f t="shared" si="3"/>
        <v>-17.12774613506916</v>
      </c>
      <c r="P13" s="5">
        <f>'[2]Munka1'!I138</f>
        <v>2044</v>
      </c>
      <c r="Q13" s="5">
        <f>'[2]Munka1'!J105</f>
        <v>2458</v>
      </c>
    </row>
    <row r="14" spans="1:17" s="11" customFormat="1" ht="15.75">
      <c r="A14" s="19" t="s">
        <v>6</v>
      </c>
      <c r="B14" s="20">
        <f>'[2]Munka1'!J139</f>
        <v>2772</v>
      </c>
      <c r="C14" s="20">
        <f t="shared" si="0"/>
        <v>59</v>
      </c>
      <c r="D14" s="21">
        <f t="shared" si="1"/>
        <v>2.1747143383707908</v>
      </c>
      <c r="E14" s="20">
        <f t="shared" si="2"/>
        <v>-166</v>
      </c>
      <c r="F14" s="21">
        <f t="shared" si="3"/>
        <v>-5.650102110279093</v>
      </c>
      <c r="G14" s="6"/>
      <c r="H14" s="6"/>
      <c r="I14" s="6"/>
      <c r="J14" s="6"/>
      <c r="K14" s="6"/>
      <c r="L14" s="6"/>
      <c r="M14" s="6"/>
      <c r="N14" s="6"/>
      <c r="O14" s="6"/>
      <c r="P14" s="12">
        <f>'[2]Munka1'!I139</f>
        <v>2713</v>
      </c>
      <c r="Q14" s="12">
        <f>'[2]Munka1'!J106</f>
        <v>2938</v>
      </c>
    </row>
    <row r="15" spans="1:17" ht="15.75">
      <c r="A15" s="22" t="s">
        <v>7</v>
      </c>
      <c r="B15" s="23">
        <f>'[2]Munka1'!J140</f>
        <v>7047</v>
      </c>
      <c r="C15" s="23">
        <f t="shared" si="0"/>
        <v>-188</v>
      </c>
      <c r="D15" s="24">
        <f t="shared" si="1"/>
        <v>-2.5984796129924064</v>
      </c>
      <c r="E15" s="23">
        <f t="shared" si="2"/>
        <v>-385</v>
      </c>
      <c r="F15" s="24">
        <f t="shared" si="3"/>
        <v>-5.18030139935415</v>
      </c>
      <c r="P15" s="5">
        <f>'[2]Munka1'!I140</f>
        <v>7235</v>
      </c>
      <c r="Q15" s="5">
        <f>'[2]Munka1'!J107</f>
        <v>7432</v>
      </c>
    </row>
    <row r="16" spans="1:17" s="11" customFormat="1" ht="15.75">
      <c r="A16" s="19" t="s">
        <v>8</v>
      </c>
      <c r="B16" s="20">
        <f>'[2]Munka1'!J141</f>
        <v>2942</v>
      </c>
      <c r="C16" s="20">
        <f t="shared" si="0"/>
        <v>-120</v>
      </c>
      <c r="D16" s="21">
        <f t="shared" si="1"/>
        <v>-3.9190071848465067</v>
      </c>
      <c r="E16" s="20">
        <f t="shared" si="2"/>
        <v>-198</v>
      </c>
      <c r="F16" s="21">
        <f t="shared" si="3"/>
        <v>-6.3057324840764295</v>
      </c>
      <c r="G16" s="6"/>
      <c r="H16" s="6"/>
      <c r="I16" s="6"/>
      <c r="J16" s="6"/>
      <c r="K16" s="6"/>
      <c r="L16" s="6"/>
      <c r="M16" s="6"/>
      <c r="N16" s="6"/>
      <c r="O16" s="6"/>
      <c r="P16" s="12">
        <f>'[2]Munka1'!I141</f>
        <v>3062</v>
      </c>
      <c r="Q16" s="12">
        <f>'[2]Munka1'!J108</f>
        <v>3140</v>
      </c>
    </row>
    <row r="17" spans="1:17" ht="15.75">
      <c r="A17" s="22" t="s">
        <v>9</v>
      </c>
      <c r="B17" s="23">
        <f>'[2]Munka1'!J142</f>
        <v>3736</v>
      </c>
      <c r="C17" s="23">
        <f t="shared" si="0"/>
        <v>-198</v>
      </c>
      <c r="D17" s="24">
        <f t="shared" si="1"/>
        <v>-5.033045246568378</v>
      </c>
      <c r="E17" s="23">
        <f t="shared" si="2"/>
        <v>-411</v>
      </c>
      <c r="F17" s="24">
        <f t="shared" si="3"/>
        <v>-9.91077887629612</v>
      </c>
      <c r="P17" s="5">
        <f>'[2]Munka1'!I142</f>
        <v>3934</v>
      </c>
      <c r="Q17" s="5">
        <f>'[2]Munka1'!J109</f>
        <v>4147</v>
      </c>
    </row>
    <row r="18" spans="1:17" s="11" customFormat="1" ht="15.75">
      <c r="A18" s="19" t="s">
        <v>10</v>
      </c>
      <c r="B18" s="20">
        <f>'[2]Munka1'!J143</f>
        <v>4498</v>
      </c>
      <c r="C18" s="20">
        <f t="shared" si="0"/>
        <v>-206</v>
      </c>
      <c r="D18" s="21">
        <f t="shared" si="1"/>
        <v>-4.379251700680271</v>
      </c>
      <c r="E18" s="20">
        <f t="shared" si="2"/>
        <v>-489</v>
      </c>
      <c r="F18" s="21">
        <f t="shared" si="3"/>
        <v>-9.805494285141364</v>
      </c>
      <c r="G18" s="6"/>
      <c r="H18" s="6"/>
      <c r="I18" s="6"/>
      <c r="J18" s="6"/>
      <c r="K18" s="6"/>
      <c r="L18" s="6"/>
      <c r="M18" s="6"/>
      <c r="N18" s="6"/>
      <c r="O18" s="6"/>
      <c r="P18" s="12">
        <f>'[2]Munka1'!I143</f>
        <v>4704</v>
      </c>
      <c r="Q18" s="12">
        <f>'[2]Munka1'!J110</f>
        <v>4987</v>
      </c>
    </row>
    <row r="19" spans="1:17" ht="15.75">
      <c r="A19" s="22" t="s">
        <v>11</v>
      </c>
      <c r="B19" s="23">
        <f>'[2]Munka1'!J144</f>
        <v>3971</v>
      </c>
      <c r="C19" s="23">
        <f t="shared" si="0"/>
        <v>-136</v>
      </c>
      <c r="D19" s="24">
        <f t="shared" si="1"/>
        <v>-3.311419527635735</v>
      </c>
      <c r="E19" s="23">
        <f t="shared" si="2"/>
        <v>-237</v>
      </c>
      <c r="F19" s="24">
        <f t="shared" si="3"/>
        <v>-5.632129277566548</v>
      </c>
      <c r="P19" s="5">
        <f>'[2]Munka1'!I144</f>
        <v>4107</v>
      </c>
      <c r="Q19" s="5">
        <f>'[2]Munka1'!J111</f>
        <v>4208</v>
      </c>
    </row>
    <row r="20" spans="1:17" s="11" customFormat="1" ht="15.75">
      <c r="A20" s="19" t="s">
        <v>12</v>
      </c>
      <c r="B20" s="20">
        <f>'[2]Munka1'!J145</f>
        <v>2406</v>
      </c>
      <c r="C20" s="20">
        <f t="shared" si="0"/>
        <v>-88</v>
      </c>
      <c r="D20" s="21">
        <f t="shared" si="1"/>
        <v>-3.528468323977549</v>
      </c>
      <c r="E20" s="20">
        <f t="shared" si="2"/>
        <v>-220</v>
      </c>
      <c r="F20" s="21">
        <f t="shared" si="3"/>
        <v>-8.377760853008382</v>
      </c>
      <c r="G20" s="6"/>
      <c r="H20" s="6"/>
      <c r="I20" s="6"/>
      <c r="J20" s="6"/>
      <c r="K20" s="6"/>
      <c r="L20" s="6"/>
      <c r="M20" s="6"/>
      <c r="N20" s="6"/>
      <c r="O20" s="6"/>
      <c r="P20" s="12">
        <f>'[2]Munka1'!I145</f>
        <v>2494</v>
      </c>
      <c r="Q20" s="12">
        <f>'[2]Munka1'!J112</f>
        <v>2626</v>
      </c>
    </row>
    <row r="21" spans="1:17" ht="15.75">
      <c r="A21" s="22" t="s">
        <v>13</v>
      </c>
      <c r="B21" s="23">
        <f>'[2]Munka1'!J146</f>
        <v>1234</v>
      </c>
      <c r="C21" s="23">
        <f t="shared" si="0"/>
        <v>8</v>
      </c>
      <c r="D21" s="24">
        <f t="shared" si="1"/>
        <v>0.652528548123982</v>
      </c>
      <c r="E21" s="23">
        <f t="shared" si="2"/>
        <v>-40</v>
      </c>
      <c r="F21" s="24">
        <f t="shared" si="3"/>
        <v>-3.139717425431712</v>
      </c>
      <c r="P21" s="5">
        <f>'[2]Munka1'!I146</f>
        <v>1226</v>
      </c>
      <c r="Q21" s="5">
        <f>'[2]Munka1'!J113</f>
        <v>1274</v>
      </c>
    </row>
    <row r="22" spans="1:17" s="11" customFormat="1" ht="15.75">
      <c r="A22" s="19" t="s">
        <v>14</v>
      </c>
      <c r="B22" s="20">
        <f>'[2]Munka1'!J147</f>
        <v>1196</v>
      </c>
      <c r="C22" s="20">
        <f t="shared" si="0"/>
        <v>-29</v>
      </c>
      <c r="D22" s="21">
        <f t="shared" si="1"/>
        <v>-2.367346938775512</v>
      </c>
      <c r="E22" s="20">
        <f t="shared" si="2"/>
        <v>-140</v>
      </c>
      <c r="F22" s="21">
        <f t="shared" si="3"/>
        <v>-10.47904191616766</v>
      </c>
      <c r="G22" s="6"/>
      <c r="H22" s="6"/>
      <c r="I22" s="6"/>
      <c r="J22" s="6"/>
      <c r="K22" s="6"/>
      <c r="L22" s="6"/>
      <c r="M22" s="6"/>
      <c r="N22" s="6"/>
      <c r="O22" s="6"/>
      <c r="P22" s="12">
        <f>'[2]Munka1'!I147</f>
        <v>1225</v>
      </c>
      <c r="Q22" s="12">
        <f>'[2]Munka1'!J114</f>
        <v>1336</v>
      </c>
    </row>
    <row r="23" spans="1:17" ht="15.75">
      <c r="A23" s="22" t="s">
        <v>15</v>
      </c>
      <c r="B23" s="23">
        <f>'[2]Munka1'!J148</f>
        <v>1352</v>
      </c>
      <c r="C23" s="23">
        <f t="shared" si="0"/>
        <v>-17</v>
      </c>
      <c r="D23" s="24">
        <f t="shared" si="1"/>
        <v>-1.2417823228634006</v>
      </c>
      <c r="E23" s="23">
        <f t="shared" si="2"/>
        <v>129</v>
      </c>
      <c r="F23" s="24">
        <f t="shared" si="3"/>
        <v>10.547833197056406</v>
      </c>
      <c r="P23" s="5">
        <f>'[2]Munka1'!I148</f>
        <v>1369</v>
      </c>
      <c r="Q23" s="5">
        <f>'[2]Munka1'!J115</f>
        <v>1223</v>
      </c>
    </row>
    <row r="24" spans="1:17" s="11" customFormat="1" ht="15.75">
      <c r="A24" s="19" t="s">
        <v>16</v>
      </c>
      <c r="B24" s="20">
        <f>'[2]Munka1'!J149</f>
        <v>1634</v>
      </c>
      <c r="C24" s="20">
        <f t="shared" si="0"/>
        <v>-34</v>
      </c>
      <c r="D24" s="21">
        <f t="shared" si="1"/>
        <v>-2.0383693045563547</v>
      </c>
      <c r="E24" s="20">
        <f t="shared" si="2"/>
        <v>-103</v>
      </c>
      <c r="F24" s="21">
        <f t="shared" si="3"/>
        <v>-5.929763960852043</v>
      </c>
      <c r="G24" s="6"/>
      <c r="H24" s="6"/>
      <c r="I24" s="6"/>
      <c r="J24" s="6"/>
      <c r="K24" s="6"/>
      <c r="L24" s="6"/>
      <c r="M24" s="6"/>
      <c r="N24" s="6"/>
      <c r="O24" s="6"/>
      <c r="P24" s="12">
        <f>'[2]Munka1'!I149</f>
        <v>1668</v>
      </c>
      <c r="Q24" s="12">
        <f>'[2]Munka1'!J116</f>
        <v>1737</v>
      </c>
    </row>
    <row r="25" spans="1:17" s="6" customFormat="1" ht="31.5">
      <c r="A25" s="25" t="s">
        <v>17</v>
      </c>
      <c r="B25" s="26">
        <f>SUM(B10:B24)</f>
        <v>64057</v>
      </c>
      <c r="C25" s="26">
        <f t="shared" si="0"/>
        <v>-1430</v>
      </c>
      <c r="D25" s="27">
        <f t="shared" si="1"/>
        <v>-2.1836395009696616</v>
      </c>
      <c r="E25" s="26">
        <f t="shared" si="2"/>
        <v>-4099</v>
      </c>
      <c r="F25" s="27">
        <f t="shared" si="3"/>
        <v>-6.0141440225365415</v>
      </c>
      <c r="P25" s="15">
        <f>SUM(P10:P24)</f>
        <v>65487</v>
      </c>
      <c r="Q25" s="15">
        <f>SUM(Q10:Q24)</f>
        <v>68156</v>
      </c>
    </row>
    <row r="26" spans="1:15" s="11" customFormat="1" ht="29.25" customHeight="1">
      <c r="A26" s="130" t="s">
        <v>24</v>
      </c>
      <c r="B26" s="130"/>
      <c r="C26" s="130"/>
      <c r="D26" s="130"/>
      <c r="E26" s="130"/>
      <c r="F26" s="130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f>'[2]Munka1'!J151</f>
        <v>6220</v>
      </c>
      <c r="C27" s="23">
        <f>B27-P27</f>
        <v>-58</v>
      </c>
      <c r="D27" s="24">
        <f>B27/P27*100-100</f>
        <v>-0.923861102261867</v>
      </c>
      <c r="E27" s="23">
        <f>B27-Q27</f>
        <v>-806</v>
      </c>
      <c r="F27" s="24">
        <f>B27/Q27*100-100</f>
        <v>-11.47167662966126</v>
      </c>
      <c r="P27" s="7">
        <f>'[2]Munka1'!I151</f>
        <v>6278</v>
      </c>
      <c r="Q27" s="7">
        <f>'[2]Munka1'!J118</f>
        <v>7026</v>
      </c>
    </row>
    <row r="28" spans="1:17" s="11" customFormat="1" ht="15.75">
      <c r="A28" s="19" t="s">
        <v>19</v>
      </c>
      <c r="B28" s="20">
        <f>'[2]Munka1'!J152</f>
        <v>4148</v>
      </c>
      <c r="C28" s="20">
        <f aca="true" t="shared" si="4" ref="C28:C33">B28-P28</f>
        <v>-80</v>
      </c>
      <c r="D28" s="21">
        <f aca="true" t="shared" si="5" ref="D28:D33">B28/P28*100-100</f>
        <v>-1.892147587511829</v>
      </c>
      <c r="E28" s="20">
        <f aca="true" t="shared" si="6" ref="E28:E33">B28-Q28</f>
        <v>-122</v>
      </c>
      <c r="F28" s="21">
        <f aca="true" t="shared" si="7" ref="F28:F33">B28/Q28*100-100</f>
        <v>-2.857142857142861</v>
      </c>
      <c r="G28" s="6"/>
      <c r="H28" s="6"/>
      <c r="I28" s="6"/>
      <c r="J28" s="6"/>
      <c r="K28" s="6"/>
      <c r="L28" s="6"/>
      <c r="M28" s="6"/>
      <c r="N28" s="6"/>
      <c r="O28" s="6"/>
      <c r="P28" s="13">
        <f>'[2]Munka1'!I152</f>
        <v>4228</v>
      </c>
      <c r="Q28" s="13">
        <f>'[2]Munka1'!J119</f>
        <v>4270</v>
      </c>
    </row>
    <row r="29" spans="1:17" ht="15.75">
      <c r="A29" s="22" t="s">
        <v>20</v>
      </c>
      <c r="B29" s="23">
        <f>'[2]Munka1'!J153</f>
        <v>2533</v>
      </c>
      <c r="C29" s="23">
        <f t="shared" si="4"/>
        <v>-63</v>
      </c>
      <c r="D29" s="24">
        <f t="shared" si="5"/>
        <v>-2.426810477657938</v>
      </c>
      <c r="E29" s="23">
        <f t="shared" si="6"/>
        <v>-263</v>
      </c>
      <c r="F29" s="24">
        <f t="shared" si="7"/>
        <v>-9.406294706723898</v>
      </c>
      <c r="P29" s="7">
        <f>'[2]Munka1'!I153</f>
        <v>2596</v>
      </c>
      <c r="Q29" s="7">
        <f>'[2]Munka1'!J120</f>
        <v>2796</v>
      </c>
    </row>
    <row r="30" spans="1:17" s="11" customFormat="1" ht="15.75">
      <c r="A30" s="19" t="s">
        <v>21</v>
      </c>
      <c r="B30" s="20">
        <f>'[2]Munka1'!J154</f>
        <v>3267</v>
      </c>
      <c r="C30" s="20">
        <f t="shared" si="4"/>
        <v>64</v>
      </c>
      <c r="D30" s="21">
        <f t="shared" si="5"/>
        <v>1.9981267561660871</v>
      </c>
      <c r="E30" s="20">
        <f t="shared" si="6"/>
        <v>-65</v>
      </c>
      <c r="F30" s="21">
        <f t="shared" si="7"/>
        <v>-1.9507803121248486</v>
      </c>
      <c r="G30" s="6"/>
      <c r="H30" s="6"/>
      <c r="I30" s="6"/>
      <c r="J30" s="6"/>
      <c r="K30" s="6"/>
      <c r="L30" s="6"/>
      <c r="M30" s="6"/>
      <c r="N30" s="6"/>
      <c r="O30" s="6"/>
      <c r="P30" s="13">
        <f>'[2]Munka1'!I154</f>
        <v>3203</v>
      </c>
      <c r="Q30" s="13">
        <f>'[2]Munka1'!J121</f>
        <v>3332</v>
      </c>
    </row>
    <row r="31" spans="1:17" ht="15.75">
      <c r="A31" s="22" t="s">
        <v>22</v>
      </c>
      <c r="B31" s="23">
        <f>'[2]Munka1'!J155</f>
        <v>2327</v>
      </c>
      <c r="C31" s="23">
        <f t="shared" si="4"/>
        <v>20</v>
      </c>
      <c r="D31" s="24">
        <f t="shared" si="5"/>
        <v>0.8669267446900619</v>
      </c>
      <c r="E31" s="23">
        <f t="shared" si="6"/>
        <v>89</v>
      </c>
      <c r="F31" s="24">
        <f t="shared" si="7"/>
        <v>3.9767649687220796</v>
      </c>
      <c r="P31" s="7">
        <f>'[2]Munka1'!I155</f>
        <v>2307</v>
      </c>
      <c r="Q31" s="7">
        <f>'[2]Munka1'!J122</f>
        <v>2238</v>
      </c>
    </row>
    <row r="32" spans="1:17" s="11" customFormat="1" ht="15.75">
      <c r="A32" s="19" t="s">
        <v>23</v>
      </c>
      <c r="B32" s="20">
        <f>'[2]Munka1'!J156</f>
        <v>1160</v>
      </c>
      <c r="C32" s="20">
        <f t="shared" si="4"/>
        <v>72</v>
      </c>
      <c r="D32" s="21">
        <f t="shared" si="5"/>
        <v>6.617647058823522</v>
      </c>
      <c r="E32" s="20">
        <f t="shared" si="6"/>
        <v>100</v>
      </c>
      <c r="F32" s="21">
        <f t="shared" si="7"/>
        <v>9.433962264150935</v>
      </c>
      <c r="G32" s="6"/>
      <c r="H32" s="6"/>
      <c r="I32" s="6"/>
      <c r="J32" s="6"/>
      <c r="K32" s="6"/>
      <c r="L32" s="6"/>
      <c r="M32" s="6"/>
      <c r="N32" s="6"/>
      <c r="O32" s="6"/>
      <c r="P32" s="13">
        <f>'[2]Munka1'!I156</f>
        <v>1088</v>
      </c>
      <c r="Q32" s="13">
        <f>'[2]Munka1'!J123</f>
        <v>1060</v>
      </c>
    </row>
    <row r="33" spans="1:17" s="6" customFormat="1" ht="15.75">
      <c r="A33" s="25" t="s">
        <v>24</v>
      </c>
      <c r="B33" s="26">
        <f>SUM(B27:B32)</f>
        <v>19655</v>
      </c>
      <c r="C33" s="26">
        <f t="shared" si="4"/>
        <v>-45</v>
      </c>
      <c r="D33" s="27">
        <f t="shared" si="5"/>
        <v>-0.22842639593908132</v>
      </c>
      <c r="E33" s="26">
        <f t="shared" si="6"/>
        <v>-1067</v>
      </c>
      <c r="F33" s="27">
        <f t="shared" si="7"/>
        <v>-5.149116880609981</v>
      </c>
      <c r="P33" s="14">
        <f>SUM(P27:P32)</f>
        <v>19700</v>
      </c>
      <c r="Q33" s="14">
        <f>SUM(Q27:Q32)</f>
        <v>20722</v>
      </c>
    </row>
    <row r="34" spans="1:15" s="11" customFormat="1" ht="27.75" customHeight="1">
      <c r="A34" s="130" t="s">
        <v>31</v>
      </c>
      <c r="B34" s="130"/>
      <c r="C34" s="130"/>
      <c r="D34" s="130"/>
      <c r="E34" s="130"/>
      <c r="F34" s="130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f>'[2]Munka1'!J158</f>
        <v>6984</v>
      </c>
      <c r="C35" s="23">
        <f>B35-P35</f>
        <v>-67</v>
      </c>
      <c r="D35" s="24">
        <f>B35/P35*100-100</f>
        <v>-0.9502198269749016</v>
      </c>
      <c r="E35" s="23">
        <f>B35-Q35</f>
        <v>242</v>
      </c>
      <c r="F35" s="24">
        <f>B35/Q35*100-100</f>
        <v>3.589439335508743</v>
      </c>
      <c r="P35" s="7">
        <f>'[2]Munka1'!I158</f>
        <v>7051</v>
      </c>
      <c r="Q35" s="7">
        <f>'[2]Munka1'!J125</f>
        <v>6742</v>
      </c>
    </row>
    <row r="36" spans="1:17" s="11" customFormat="1" ht="15.75">
      <c r="A36" s="19" t="s">
        <v>26</v>
      </c>
      <c r="B36" s="20">
        <f>'[2]Munka1'!J159</f>
        <v>2789</v>
      </c>
      <c r="C36" s="20">
        <f aca="true" t="shared" si="8" ref="C36:C41">B36-P36</f>
        <v>-4</v>
      </c>
      <c r="D36" s="21">
        <f aca="true" t="shared" si="9" ref="D36:D41">B36/P36*100-100</f>
        <v>-0.14321518080916462</v>
      </c>
      <c r="E36" s="20">
        <f aca="true" t="shared" si="10" ref="E36:E41">B36-Q36</f>
        <v>-146</v>
      </c>
      <c r="F36" s="21">
        <f aca="true" t="shared" si="11" ref="F36:F41">B36/Q36*100-100</f>
        <v>-4.9744463373083505</v>
      </c>
      <c r="G36" s="6"/>
      <c r="H36" s="6"/>
      <c r="I36" s="6"/>
      <c r="J36" s="6"/>
      <c r="K36" s="6"/>
      <c r="L36" s="6"/>
      <c r="M36" s="6"/>
      <c r="N36" s="6"/>
      <c r="O36" s="6"/>
      <c r="P36" s="13">
        <f>'[2]Munka1'!I159</f>
        <v>2793</v>
      </c>
      <c r="Q36" s="13">
        <f>'[2]Munka1'!J126</f>
        <v>2935</v>
      </c>
    </row>
    <row r="37" spans="1:17" ht="15.75">
      <c r="A37" s="22" t="s">
        <v>27</v>
      </c>
      <c r="B37" s="23">
        <f>'[2]Munka1'!J160</f>
        <v>2493</v>
      </c>
      <c r="C37" s="23">
        <f t="shared" si="8"/>
        <v>10</v>
      </c>
      <c r="D37" s="24">
        <f t="shared" si="9"/>
        <v>0.4027386226339189</v>
      </c>
      <c r="E37" s="23">
        <f t="shared" si="10"/>
        <v>-145</v>
      </c>
      <c r="F37" s="24">
        <f t="shared" si="11"/>
        <v>-5.496588324488243</v>
      </c>
      <c r="P37" s="7">
        <f>'[2]Munka1'!I160</f>
        <v>2483</v>
      </c>
      <c r="Q37" s="7">
        <f>'[2]Munka1'!J127</f>
        <v>2638</v>
      </c>
    </row>
    <row r="38" spans="1:17" s="11" customFormat="1" ht="15.75">
      <c r="A38" s="19" t="s">
        <v>28</v>
      </c>
      <c r="B38" s="20">
        <f>'[2]Munka1'!J161</f>
        <v>2033</v>
      </c>
      <c r="C38" s="20">
        <f t="shared" si="8"/>
        <v>53</v>
      </c>
      <c r="D38" s="21">
        <f t="shared" si="9"/>
        <v>2.676767676767682</v>
      </c>
      <c r="E38" s="20">
        <f t="shared" si="10"/>
        <v>-51</v>
      </c>
      <c r="F38" s="21">
        <f t="shared" si="11"/>
        <v>-2.4472168905950014</v>
      </c>
      <c r="G38" s="6"/>
      <c r="H38" s="6"/>
      <c r="I38" s="6"/>
      <c r="J38" s="6"/>
      <c r="K38" s="6"/>
      <c r="L38" s="6"/>
      <c r="M38" s="6"/>
      <c r="N38" s="6"/>
      <c r="O38" s="6"/>
      <c r="P38" s="13">
        <f>'[2]Munka1'!I161</f>
        <v>1980</v>
      </c>
      <c r="Q38" s="13">
        <f>'[2]Munka1'!J128</f>
        <v>2084</v>
      </c>
    </row>
    <row r="39" spans="1:17" ht="15.75">
      <c r="A39" s="22" t="s">
        <v>29</v>
      </c>
      <c r="B39" s="23">
        <f>'[2]Munka1'!J162</f>
        <v>2424</v>
      </c>
      <c r="C39" s="23">
        <f t="shared" si="8"/>
        <v>-89</v>
      </c>
      <c r="D39" s="24">
        <f t="shared" si="9"/>
        <v>-3.541583764424999</v>
      </c>
      <c r="E39" s="23">
        <f t="shared" si="10"/>
        <v>-151</v>
      </c>
      <c r="F39" s="24">
        <f t="shared" si="11"/>
        <v>-5.864077669902912</v>
      </c>
      <c r="P39" s="7">
        <f>'[2]Munka1'!I162</f>
        <v>2513</v>
      </c>
      <c r="Q39" s="7">
        <f>'[2]Munka1'!J129</f>
        <v>2575</v>
      </c>
    </row>
    <row r="40" spans="1:17" s="11" customFormat="1" ht="15.75">
      <c r="A40" s="19" t="s">
        <v>30</v>
      </c>
      <c r="B40" s="20">
        <f>'[2]Munka1'!J163</f>
        <v>1456</v>
      </c>
      <c r="C40" s="20">
        <f t="shared" si="8"/>
        <v>20</v>
      </c>
      <c r="D40" s="21">
        <f t="shared" si="9"/>
        <v>1.3927576601671348</v>
      </c>
      <c r="E40" s="20">
        <f t="shared" si="10"/>
        <v>-203</v>
      </c>
      <c r="F40" s="21">
        <f t="shared" si="11"/>
        <v>-12.236286919831215</v>
      </c>
      <c r="G40" s="6"/>
      <c r="H40" s="6"/>
      <c r="I40" s="6"/>
      <c r="J40" s="6"/>
      <c r="K40" s="6"/>
      <c r="L40" s="6"/>
      <c r="M40" s="6"/>
      <c r="N40" s="6"/>
      <c r="O40" s="6"/>
      <c r="P40" s="13">
        <f>'[2]Munka1'!I163</f>
        <v>1436</v>
      </c>
      <c r="Q40" s="13">
        <f>'[2]Munka1'!J130</f>
        <v>1659</v>
      </c>
    </row>
    <row r="41" spans="1:17" s="6" customFormat="1" ht="15.75">
      <c r="A41" s="25" t="s">
        <v>31</v>
      </c>
      <c r="B41" s="26">
        <f>SUM(B35:B40)</f>
        <v>18179</v>
      </c>
      <c r="C41" s="26">
        <f t="shared" si="8"/>
        <v>-77</v>
      </c>
      <c r="D41" s="27">
        <f t="shared" si="9"/>
        <v>-0.42177914110429526</v>
      </c>
      <c r="E41" s="26">
        <f t="shared" si="10"/>
        <v>-454</v>
      </c>
      <c r="F41" s="27">
        <f t="shared" si="11"/>
        <v>-2.4365373262491374</v>
      </c>
      <c r="P41" s="14">
        <f>SUM(P35:P40)</f>
        <v>18256</v>
      </c>
      <c r="Q41" s="14">
        <f>SUM(Q35:Q40)</f>
        <v>18633</v>
      </c>
    </row>
    <row r="42" spans="1:17" s="16" customFormat="1" ht="28.5">
      <c r="A42" s="18" t="s">
        <v>32</v>
      </c>
      <c r="B42" s="28">
        <f>B41+B33+B25</f>
        <v>101891</v>
      </c>
      <c r="C42" s="28">
        <f>B42-P42</f>
        <v>-1552</v>
      </c>
      <c r="D42" s="29">
        <f>B42/P42*100-100</f>
        <v>-1.5003431841690684</v>
      </c>
      <c r="E42" s="28">
        <f>B42-Q42</f>
        <v>-5620</v>
      </c>
      <c r="F42" s="29">
        <f>B42/Q42*100-100</f>
        <v>-5.227372082856647</v>
      </c>
      <c r="G42" s="50"/>
      <c r="H42" s="50"/>
      <c r="I42" s="50"/>
      <c r="J42" s="50"/>
      <c r="K42" s="50"/>
      <c r="L42" s="50"/>
      <c r="M42" s="50"/>
      <c r="N42" s="50"/>
      <c r="O42" s="50"/>
      <c r="P42" s="17">
        <f>P41+P33+P25</f>
        <v>103443</v>
      </c>
      <c r="Q42" s="17">
        <f>Q41+Q33+Q25</f>
        <v>107511</v>
      </c>
    </row>
  </sheetData>
  <mergeCells count="12">
    <mergeCell ref="A1:F1"/>
    <mergeCell ref="A3:F3"/>
    <mergeCell ref="A2:F2"/>
    <mergeCell ref="C6:F6"/>
    <mergeCell ref="A9:F9"/>
    <mergeCell ref="A26:F26"/>
    <mergeCell ref="A34:F34"/>
    <mergeCell ref="B5:F5"/>
    <mergeCell ref="B6:B7"/>
    <mergeCell ref="A5:A8"/>
    <mergeCell ref="C7:D7"/>
    <mergeCell ref="E7:F7"/>
  </mergeCells>
  <printOptions horizontalCentered="1"/>
  <pageMargins left="0.7874015748031497" right="0.7874015748031497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85" zoomScaleNormal="85" workbookViewId="0" topLeftCell="A1">
      <pane xSplit="6" topLeftCell="G1" activePane="topRight" state="frozen"/>
      <selection pane="topLeft" activeCell="M57" sqref="M57"/>
      <selection pane="topRight" activeCell="M57" sqref="M57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3.5" style="2" customWidth="1"/>
    <col min="4" max="5" width="12.83203125" style="2" customWidth="1"/>
    <col min="6" max="6" width="13.66015625" style="2" customWidth="1"/>
    <col min="7" max="10" width="9.33203125" style="6" customWidth="1"/>
    <col min="11" max="11" width="17.16015625" style="6" customWidth="1"/>
    <col min="12" max="14" width="11.16015625" style="6" customWidth="1"/>
    <col min="15" max="15" width="15.33203125" style="6" customWidth="1"/>
    <col min="16" max="16384" width="9.33203125" style="2" customWidth="1"/>
  </cols>
  <sheetData>
    <row r="1" spans="1:6" ht="15.75">
      <c r="A1" s="137" t="s">
        <v>42</v>
      </c>
      <c r="B1" s="137"/>
      <c r="C1" s="137"/>
      <c r="D1" s="137"/>
      <c r="E1" s="137"/>
      <c r="F1" s="137"/>
    </row>
    <row r="2" spans="1:6" ht="15.75">
      <c r="A2" s="137" t="s">
        <v>73</v>
      </c>
      <c r="B2" s="137"/>
      <c r="C2" s="137"/>
      <c r="D2" s="137"/>
      <c r="E2" s="137"/>
      <c r="F2" s="137"/>
    </row>
    <row r="3" spans="1:6" ht="15.75">
      <c r="A3" s="138" t="s">
        <v>117</v>
      </c>
      <c r="B3" s="138"/>
      <c r="C3" s="138"/>
      <c r="D3" s="138"/>
      <c r="E3" s="138"/>
      <c r="F3" s="138"/>
    </row>
    <row r="4" spans="2:6" ht="15.75">
      <c r="B4" s="3"/>
      <c r="C4" s="4"/>
      <c r="D4" s="9"/>
      <c r="E4" s="9"/>
      <c r="F4" s="9"/>
    </row>
    <row r="5" spans="1:6" ht="14.25">
      <c r="A5" s="136" t="s">
        <v>34</v>
      </c>
      <c r="B5" s="131" t="s">
        <v>79</v>
      </c>
      <c r="C5" s="132"/>
      <c r="D5" s="132"/>
      <c r="E5" s="132"/>
      <c r="F5" s="133"/>
    </row>
    <row r="6" spans="1:6" ht="14.25">
      <c r="A6" s="136"/>
      <c r="B6" s="134" t="s">
        <v>1</v>
      </c>
      <c r="C6" s="139" t="s">
        <v>33</v>
      </c>
      <c r="D6" s="140"/>
      <c r="E6" s="140"/>
      <c r="F6" s="141"/>
    </row>
    <row r="7" spans="1:6" ht="42.75" customHeight="1">
      <c r="A7" s="136"/>
      <c r="B7" s="135"/>
      <c r="C7" s="136" t="s">
        <v>38</v>
      </c>
      <c r="D7" s="136"/>
      <c r="E7" s="136" t="s">
        <v>37</v>
      </c>
      <c r="F7" s="136"/>
    </row>
    <row r="8" spans="1:6" ht="14.25">
      <c r="A8" s="136"/>
      <c r="B8" s="8" t="s">
        <v>35</v>
      </c>
      <c r="C8" s="8" t="s">
        <v>35</v>
      </c>
      <c r="D8" s="8" t="s">
        <v>36</v>
      </c>
      <c r="E8" s="8" t="s">
        <v>35</v>
      </c>
      <c r="F8" s="8" t="s">
        <v>36</v>
      </c>
    </row>
    <row r="9" spans="1:17" ht="31.5" customHeight="1">
      <c r="A9" s="129" t="s">
        <v>17</v>
      </c>
      <c r="B9" s="129"/>
      <c r="C9" s="129"/>
      <c r="D9" s="129"/>
      <c r="E9" s="129"/>
      <c r="F9" s="129"/>
      <c r="P9" s="2" t="s">
        <v>68</v>
      </c>
      <c r="Q9" s="2" t="s">
        <v>41</v>
      </c>
    </row>
    <row r="10" spans="1:17" s="11" customFormat="1" ht="15.75">
      <c r="A10" s="19" t="s">
        <v>2</v>
      </c>
      <c r="B10" s="20">
        <f>'[3]kirendeltségek'!J135</f>
        <v>2029</v>
      </c>
      <c r="C10" s="20">
        <f aca="true" t="shared" si="0" ref="C10:C25">B10-P10</f>
        <v>33</v>
      </c>
      <c r="D10" s="21">
        <f aca="true" t="shared" si="1" ref="D10:D25">B10/P10*100-100</f>
        <v>1.653306613226448</v>
      </c>
      <c r="E10" s="20">
        <f aca="true" t="shared" si="2" ref="E10:E25">B10-Q10</f>
        <v>-82</v>
      </c>
      <c r="F10" s="21">
        <f aca="true" t="shared" si="3" ref="F10:F25">B10/Q10*100-100</f>
        <v>-3.8844149692089047</v>
      </c>
      <c r="G10" s="6"/>
      <c r="H10" s="6"/>
      <c r="I10" s="6"/>
      <c r="J10" s="6"/>
      <c r="K10" s="6"/>
      <c r="L10" s="6"/>
      <c r="M10" s="6"/>
      <c r="N10" s="6"/>
      <c r="O10" s="6"/>
      <c r="P10" s="10">
        <f>'[3]kirendeltségek'!I135</f>
        <v>1996</v>
      </c>
      <c r="Q10" s="10">
        <f>'[3]kirendeltségek'!J102</f>
        <v>2111</v>
      </c>
    </row>
    <row r="11" spans="1:17" ht="15.75">
      <c r="A11" s="22" t="s">
        <v>3</v>
      </c>
      <c r="B11" s="23">
        <f>'[3]kirendeltségek'!J136</f>
        <v>421</v>
      </c>
      <c r="C11" s="23">
        <f t="shared" si="0"/>
        <v>1</v>
      </c>
      <c r="D11" s="24">
        <f t="shared" si="1"/>
        <v>0.2380952380952408</v>
      </c>
      <c r="E11" s="23">
        <f t="shared" si="2"/>
        <v>-41</v>
      </c>
      <c r="F11" s="24">
        <f t="shared" si="3"/>
        <v>-8.874458874458881</v>
      </c>
      <c r="P11" s="5">
        <f>'[3]kirendeltségek'!I136</f>
        <v>420</v>
      </c>
      <c r="Q11" s="5">
        <f>'[3]kirendeltségek'!J103</f>
        <v>462</v>
      </c>
    </row>
    <row r="12" spans="1:17" s="11" customFormat="1" ht="15.75">
      <c r="A12" s="19" t="s">
        <v>4</v>
      </c>
      <c r="B12" s="20">
        <f>'[3]kirendeltségek'!J137</f>
        <v>1002</v>
      </c>
      <c r="C12" s="20">
        <f t="shared" si="0"/>
        <v>-53</v>
      </c>
      <c r="D12" s="21">
        <f t="shared" si="1"/>
        <v>-5.023696682464447</v>
      </c>
      <c r="E12" s="20">
        <f t="shared" si="2"/>
        <v>-134</v>
      </c>
      <c r="F12" s="21">
        <f t="shared" si="3"/>
        <v>-11.795774647887328</v>
      </c>
      <c r="G12" s="6"/>
      <c r="H12" s="6"/>
      <c r="I12" s="6"/>
      <c r="J12" s="6"/>
      <c r="K12" s="6"/>
      <c r="L12" s="6"/>
      <c r="M12" s="6"/>
      <c r="N12" s="6"/>
      <c r="O12" s="6"/>
      <c r="P12" s="12">
        <f>'[3]kirendeltségek'!I137</f>
        <v>1055</v>
      </c>
      <c r="Q12" s="12">
        <f>'[3]kirendeltségek'!J104</f>
        <v>1136</v>
      </c>
    </row>
    <row r="13" spans="1:17" ht="15.75">
      <c r="A13" s="22" t="s">
        <v>5</v>
      </c>
      <c r="B13" s="23">
        <f>'[3]kirendeltségek'!J138</f>
        <v>214</v>
      </c>
      <c r="C13" s="23">
        <f t="shared" si="0"/>
        <v>5</v>
      </c>
      <c r="D13" s="24">
        <f t="shared" si="1"/>
        <v>2.3923444976076524</v>
      </c>
      <c r="E13" s="23">
        <f t="shared" si="2"/>
        <v>-32</v>
      </c>
      <c r="F13" s="24">
        <f t="shared" si="3"/>
        <v>-13.00813008130082</v>
      </c>
      <c r="P13" s="5">
        <f>'[3]kirendeltségek'!I138</f>
        <v>209</v>
      </c>
      <c r="Q13" s="5">
        <f>'[3]kirendeltségek'!J105</f>
        <v>246</v>
      </c>
    </row>
    <row r="14" spans="1:17" s="11" customFormat="1" ht="15.75">
      <c r="A14" s="19" t="s">
        <v>6</v>
      </c>
      <c r="B14" s="20">
        <f>'[3]kirendeltségek'!J139</f>
        <v>399</v>
      </c>
      <c r="C14" s="20">
        <f t="shared" si="0"/>
        <v>24</v>
      </c>
      <c r="D14" s="21">
        <f t="shared" si="1"/>
        <v>6.400000000000006</v>
      </c>
      <c r="E14" s="20">
        <f t="shared" si="2"/>
        <v>33</v>
      </c>
      <c r="F14" s="21">
        <f t="shared" si="3"/>
        <v>9.016393442622956</v>
      </c>
      <c r="G14" s="6"/>
      <c r="H14" s="6"/>
      <c r="I14" s="6"/>
      <c r="J14" s="6"/>
      <c r="K14" s="6"/>
      <c r="L14" s="6"/>
      <c r="M14" s="6"/>
      <c r="N14" s="6"/>
      <c r="O14" s="6"/>
      <c r="P14" s="12">
        <f>'[3]kirendeltségek'!I139</f>
        <v>375</v>
      </c>
      <c r="Q14" s="12">
        <f>'[3]kirendeltségek'!J106</f>
        <v>366</v>
      </c>
    </row>
    <row r="15" spans="1:17" ht="15.75">
      <c r="A15" s="22" t="s">
        <v>7</v>
      </c>
      <c r="B15" s="23">
        <f>'[3]kirendeltségek'!J140</f>
        <v>847</v>
      </c>
      <c r="C15" s="23">
        <f t="shared" si="0"/>
        <v>-33</v>
      </c>
      <c r="D15" s="24">
        <f t="shared" si="1"/>
        <v>-3.75</v>
      </c>
      <c r="E15" s="23">
        <f t="shared" si="2"/>
        <v>-31</v>
      </c>
      <c r="F15" s="24">
        <f t="shared" si="3"/>
        <v>-3.530751708428255</v>
      </c>
      <c r="P15" s="5">
        <f>'[3]kirendeltségek'!I140</f>
        <v>880</v>
      </c>
      <c r="Q15" s="5">
        <f>'[3]kirendeltségek'!J107</f>
        <v>878</v>
      </c>
    </row>
    <row r="16" spans="1:17" s="11" customFormat="1" ht="15.75">
      <c r="A16" s="19" t="s">
        <v>8</v>
      </c>
      <c r="B16" s="20">
        <f>'[3]kirendeltségek'!J141</f>
        <v>343</v>
      </c>
      <c r="C16" s="20">
        <f t="shared" si="0"/>
        <v>-39</v>
      </c>
      <c r="D16" s="21">
        <f t="shared" si="1"/>
        <v>-10.209424083769633</v>
      </c>
      <c r="E16" s="20">
        <f t="shared" si="2"/>
        <v>-20</v>
      </c>
      <c r="F16" s="21">
        <f t="shared" si="3"/>
        <v>-5.509641873278241</v>
      </c>
      <c r="G16" s="6"/>
      <c r="H16" s="6"/>
      <c r="I16" s="6"/>
      <c r="J16" s="6"/>
      <c r="K16" s="6"/>
      <c r="L16" s="6"/>
      <c r="M16" s="6"/>
      <c r="N16" s="6"/>
      <c r="O16" s="6"/>
      <c r="P16" s="12">
        <f>'[3]kirendeltségek'!I141</f>
        <v>382</v>
      </c>
      <c r="Q16" s="12">
        <f>'[3]kirendeltségek'!J108</f>
        <v>363</v>
      </c>
    </row>
    <row r="17" spans="1:17" ht="15.75">
      <c r="A17" s="22" t="s">
        <v>9</v>
      </c>
      <c r="B17" s="23">
        <f>'[3]kirendeltségek'!J142</f>
        <v>508</v>
      </c>
      <c r="C17" s="23">
        <f t="shared" si="0"/>
        <v>-42</v>
      </c>
      <c r="D17" s="24">
        <f t="shared" si="1"/>
        <v>-7.63636363636364</v>
      </c>
      <c r="E17" s="23">
        <f t="shared" si="2"/>
        <v>-71</v>
      </c>
      <c r="F17" s="24">
        <f t="shared" si="3"/>
        <v>-12.262521588946456</v>
      </c>
      <c r="P17" s="5">
        <f>'[3]kirendeltségek'!I142</f>
        <v>550</v>
      </c>
      <c r="Q17" s="5">
        <f>'[3]kirendeltségek'!J109</f>
        <v>579</v>
      </c>
    </row>
    <row r="18" spans="1:17" s="11" customFormat="1" ht="15.75">
      <c r="A18" s="19" t="s">
        <v>10</v>
      </c>
      <c r="B18" s="20">
        <f>'[3]kirendeltségek'!J143</f>
        <v>615</v>
      </c>
      <c r="C18" s="20">
        <f t="shared" si="0"/>
        <v>-47</v>
      </c>
      <c r="D18" s="21">
        <f t="shared" si="1"/>
        <v>-7.0996978851963775</v>
      </c>
      <c r="E18" s="20">
        <f t="shared" si="2"/>
        <v>-139</v>
      </c>
      <c r="F18" s="21">
        <f t="shared" si="3"/>
        <v>-18.43501326259947</v>
      </c>
      <c r="G18" s="6"/>
      <c r="H18" s="6"/>
      <c r="I18" s="6"/>
      <c r="J18" s="6"/>
      <c r="K18" s="6"/>
      <c r="L18" s="6"/>
      <c r="M18" s="6"/>
      <c r="N18" s="6"/>
      <c r="O18" s="6"/>
      <c r="P18" s="12">
        <f>'[3]kirendeltségek'!I143</f>
        <v>662</v>
      </c>
      <c r="Q18" s="12">
        <f>'[3]kirendeltségek'!J110</f>
        <v>754</v>
      </c>
    </row>
    <row r="19" spans="1:17" ht="15.75">
      <c r="A19" s="22" t="s">
        <v>11</v>
      </c>
      <c r="B19" s="23">
        <f>'[3]kirendeltségek'!J144</f>
        <v>519</v>
      </c>
      <c r="C19" s="23">
        <f t="shared" si="0"/>
        <v>-14</v>
      </c>
      <c r="D19" s="24">
        <f t="shared" si="1"/>
        <v>-2.626641651031889</v>
      </c>
      <c r="E19" s="23">
        <f t="shared" si="2"/>
        <v>-6</v>
      </c>
      <c r="F19" s="24">
        <f t="shared" si="3"/>
        <v>-1.1428571428571388</v>
      </c>
      <c r="P19" s="5">
        <f>'[3]kirendeltségek'!I144</f>
        <v>533</v>
      </c>
      <c r="Q19" s="5">
        <f>'[3]kirendeltségek'!J111</f>
        <v>525</v>
      </c>
    </row>
    <row r="20" spans="1:17" s="11" customFormat="1" ht="15.75">
      <c r="A20" s="19" t="s">
        <v>12</v>
      </c>
      <c r="B20" s="20">
        <f>'[3]kirendeltségek'!J145</f>
        <v>308</v>
      </c>
      <c r="C20" s="20">
        <f t="shared" si="0"/>
        <v>-7</v>
      </c>
      <c r="D20" s="21">
        <f t="shared" si="1"/>
        <v>-2.2222222222222285</v>
      </c>
      <c r="E20" s="20">
        <f t="shared" si="2"/>
        <v>-45</v>
      </c>
      <c r="F20" s="21">
        <f t="shared" si="3"/>
        <v>-12.747875354107649</v>
      </c>
      <c r="G20" s="6"/>
      <c r="H20" s="6"/>
      <c r="I20" s="6"/>
      <c r="J20" s="6"/>
      <c r="K20" s="6"/>
      <c r="L20" s="6"/>
      <c r="M20" s="6"/>
      <c r="N20" s="6"/>
      <c r="O20" s="6"/>
      <c r="P20" s="12">
        <f>'[3]kirendeltségek'!I145</f>
        <v>315</v>
      </c>
      <c r="Q20" s="12">
        <f>'[3]kirendeltségek'!J112</f>
        <v>353</v>
      </c>
    </row>
    <row r="21" spans="1:17" ht="15.75">
      <c r="A21" s="22" t="s">
        <v>13</v>
      </c>
      <c r="B21" s="23">
        <f>'[3]kirendeltségek'!J146</f>
        <v>135</v>
      </c>
      <c r="C21" s="23">
        <f t="shared" si="0"/>
        <v>-8</v>
      </c>
      <c r="D21" s="24">
        <f t="shared" si="1"/>
        <v>-5.5944055944056</v>
      </c>
      <c r="E21" s="23">
        <f t="shared" si="2"/>
        <v>-38</v>
      </c>
      <c r="F21" s="24">
        <f t="shared" si="3"/>
        <v>-21.965317919075147</v>
      </c>
      <c r="P21" s="5">
        <f>'[3]kirendeltségek'!I146</f>
        <v>143</v>
      </c>
      <c r="Q21" s="5">
        <f>'[3]kirendeltségek'!J113</f>
        <v>173</v>
      </c>
    </row>
    <row r="22" spans="1:17" s="11" customFormat="1" ht="15.75">
      <c r="A22" s="19" t="s">
        <v>14</v>
      </c>
      <c r="B22" s="20">
        <f>'[3]kirendeltségek'!J147</f>
        <v>151</v>
      </c>
      <c r="C22" s="20">
        <f t="shared" si="0"/>
        <v>-21</v>
      </c>
      <c r="D22" s="21">
        <f t="shared" si="1"/>
        <v>-12.20930232558139</v>
      </c>
      <c r="E22" s="20">
        <f t="shared" si="2"/>
        <v>-44</v>
      </c>
      <c r="F22" s="21">
        <f t="shared" si="3"/>
        <v>-22.564102564102555</v>
      </c>
      <c r="G22" s="6"/>
      <c r="H22" s="6"/>
      <c r="I22" s="6"/>
      <c r="J22" s="6"/>
      <c r="K22" s="6"/>
      <c r="L22" s="6"/>
      <c r="M22" s="6"/>
      <c r="N22" s="6"/>
      <c r="O22" s="6"/>
      <c r="P22" s="12">
        <f>'[3]kirendeltségek'!I147</f>
        <v>172</v>
      </c>
      <c r="Q22" s="12">
        <f>'[3]kirendeltségek'!J114</f>
        <v>195</v>
      </c>
    </row>
    <row r="23" spans="1:17" ht="15.75">
      <c r="A23" s="22" t="s">
        <v>15</v>
      </c>
      <c r="B23" s="23">
        <f>'[3]kirendeltségek'!J148</f>
        <v>164</v>
      </c>
      <c r="C23" s="23">
        <f t="shared" si="0"/>
        <v>0</v>
      </c>
      <c r="D23" s="24">
        <f t="shared" si="1"/>
        <v>0</v>
      </c>
      <c r="E23" s="23">
        <f t="shared" si="2"/>
        <v>23</v>
      </c>
      <c r="F23" s="24">
        <f t="shared" si="3"/>
        <v>16.312056737588648</v>
      </c>
      <c r="P23" s="5">
        <f>'[3]kirendeltségek'!I148</f>
        <v>164</v>
      </c>
      <c r="Q23" s="5">
        <f>'[3]kirendeltségek'!J115</f>
        <v>141</v>
      </c>
    </row>
    <row r="24" spans="1:17" s="11" customFormat="1" ht="15.75">
      <c r="A24" s="19" t="s">
        <v>16</v>
      </c>
      <c r="B24" s="20">
        <f>'[3]kirendeltségek'!J149</f>
        <v>185</v>
      </c>
      <c r="C24" s="20">
        <f t="shared" si="0"/>
        <v>0</v>
      </c>
      <c r="D24" s="21">
        <f t="shared" si="1"/>
        <v>0</v>
      </c>
      <c r="E24" s="20">
        <f t="shared" si="2"/>
        <v>-43</v>
      </c>
      <c r="F24" s="21">
        <f t="shared" si="3"/>
        <v>-18.859649122807014</v>
      </c>
      <c r="G24" s="6"/>
      <c r="H24" s="6"/>
      <c r="I24" s="6"/>
      <c r="J24" s="6"/>
      <c r="K24" s="6"/>
      <c r="L24" s="6"/>
      <c r="M24" s="6"/>
      <c r="N24" s="6"/>
      <c r="O24" s="6"/>
      <c r="P24" s="12">
        <f>'[3]kirendeltségek'!I149</f>
        <v>185</v>
      </c>
      <c r="Q24" s="12">
        <f>'[3]kirendeltségek'!J116</f>
        <v>228</v>
      </c>
    </row>
    <row r="25" spans="1:17" s="6" customFormat="1" ht="31.5">
      <c r="A25" s="25" t="s">
        <v>17</v>
      </c>
      <c r="B25" s="26">
        <f>SUM(B10:B24)</f>
        <v>7840</v>
      </c>
      <c r="C25" s="26">
        <f t="shared" si="0"/>
        <v>-201</v>
      </c>
      <c r="D25" s="27">
        <f t="shared" si="1"/>
        <v>-2.4996890933963414</v>
      </c>
      <c r="E25" s="26">
        <f t="shared" si="2"/>
        <v>-670</v>
      </c>
      <c r="F25" s="27">
        <f t="shared" si="3"/>
        <v>-7.873090481786136</v>
      </c>
      <c r="P25" s="15">
        <f>SUM(P10:P24)</f>
        <v>8041</v>
      </c>
      <c r="Q25" s="15">
        <f>SUM(Q10:Q24)</f>
        <v>8510</v>
      </c>
    </row>
    <row r="26" spans="1:15" s="11" customFormat="1" ht="29.25" customHeight="1">
      <c r="A26" s="130" t="s">
        <v>24</v>
      </c>
      <c r="B26" s="130"/>
      <c r="C26" s="130"/>
      <c r="D26" s="130"/>
      <c r="E26" s="130"/>
      <c r="F26" s="130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f>'[3]kirendeltségek'!J151</f>
        <v>620</v>
      </c>
      <c r="C27" s="23">
        <f aca="true" t="shared" si="4" ref="C27:C33">B27-P27</f>
        <v>1</v>
      </c>
      <c r="D27" s="24">
        <f aca="true" t="shared" si="5" ref="D27:D33">B27/P27*100-100</f>
        <v>0.16155088852988797</v>
      </c>
      <c r="E27" s="23">
        <f aca="true" t="shared" si="6" ref="E27:E33">B27-Q27</f>
        <v>-63</v>
      </c>
      <c r="F27" s="24">
        <f aca="true" t="shared" si="7" ref="F27:F33">B27/Q27*100-100</f>
        <v>-9.224011713030748</v>
      </c>
      <c r="P27" s="7">
        <f>'[3]kirendeltségek'!I151</f>
        <v>619</v>
      </c>
      <c r="Q27" s="7">
        <f>'[3]kirendeltségek'!J118</f>
        <v>683</v>
      </c>
    </row>
    <row r="28" spans="1:17" s="11" customFormat="1" ht="15.75">
      <c r="A28" s="19" t="s">
        <v>19</v>
      </c>
      <c r="B28" s="20">
        <f>'[3]kirendeltségek'!J152</f>
        <v>478</v>
      </c>
      <c r="C28" s="20">
        <f t="shared" si="4"/>
        <v>-30</v>
      </c>
      <c r="D28" s="21">
        <f t="shared" si="5"/>
        <v>-5.905511811023629</v>
      </c>
      <c r="E28" s="20">
        <f t="shared" si="6"/>
        <v>12</v>
      </c>
      <c r="F28" s="21">
        <f t="shared" si="7"/>
        <v>2.5751072961373467</v>
      </c>
      <c r="G28" s="6"/>
      <c r="H28" s="6"/>
      <c r="I28" s="6"/>
      <c r="J28" s="6"/>
      <c r="K28" s="6"/>
      <c r="L28" s="6"/>
      <c r="M28" s="6"/>
      <c r="N28" s="6"/>
      <c r="O28" s="6"/>
      <c r="P28" s="13">
        <f>'[3]kirendeltségek'!I152</f>
        <v>508</v>
      </c>
      <c r="Q28" s="13">
        <f>'[3]kirendeltségek'!J119</f>
        <v>466</v>
      </c>
    </row>
    <row r="29" spans="1:17" ht="15.75">
      <c r="A29" s="22" t="s">
        <v>20</v>
      </c>
      <c r="B29" s="23">
        <f>'[3]kirendeltségek'!J153</f>
        <v>197</v>
      </c>
      <c r="C29" s="23">
        <f t="shared" si="4"/>
        <v>-2</v>
      </c>
      <c r="D29" s="24">
        <f t="shared" si="5"/>
        <v>-1.0050251256281513</v>
      </c>
      <c r="E29" s="23">
        <f t="shared" si="6"/>
        <v>-16</v>
      </c>
      <c r="F29" s="24">
        <f t="shared" si="7"/>
        <v>-7.511737089201873</v>
      </c>
      <c r="P29" s="7">
        <f>'[3]kirendeltségek'!I153</f>
        <v>199</v>
      </c>
      <c r="Q29" s="7">
        <f>'[3]kirendeltségek'!J120</f>
        <v>213</v>
      </c>
    </row>
    <row r="30" spans="1:17" s="11" customFormat="1" ht="15.75">
      <c r="A30" s="19" t="s">
        <v>21</v>
      </c>
      <c r="B30" s="20">
        <f>'[3]kirendeltségek'!J154</f>
        <v>455</v>
      </c>
      <c r="C30" s="20">
        <f t="shared" si="4"/>
        <v>33</v>
      </c>
      <c r="D30" s="21">
        <f t="shared" si="5"/>
        <v>7.819905213270147</v>
      </c>
      <c r="E30" s="20">
        <f t="shared" si="6"/>
        <v>39</v>
      </c>
      <c r="F30" s="21">
        <f t="shared" si="7"/>
        <v>9.375</v>
      </c>
      <c r="G30" s="6"/>
      <c r="H30" s="6"/>
      <c r="I30" s="6"/>
      <c r="J30" s="6"/>
      <c r="K30" s="6"/>
      <c r="L30" s="6"/>
      <c r="M30" s="6"/>
      <c r="N30" s="6"/>
      <c r="O30" s="6"/>
      <c r="P30" s="13">
        <f>'[3]kirendeltségek'!I154</f>
        <v>422</v>
      </c>
      <c r="Q30" s="13">
        <f>'[3]kirendeltségek'!J121</f>
        <v>416</v>
      </c>
    </row>
    <row r="31" spans="1:17" ht="15.75">
      <c r="A31" s="22" t="s">
        <v>22</v>
      </c>
      <c r="B31" s="23">
        <f>'[3]kirendeltségek'!J155</f>
        <v>314</v>
      </c>
      <c r="C31" s="23">
        <f t="shared" si="4"/>
        <v>10</v>
      </c>
      <c r="D31" s="24">
        <f t="shared" si="5"/>
        <v>3.2894736842105345</v>
      </c>
      <c r="E31" s="23">
        <f t="shared" si="6"/>
        <v>26</v>
      </c>
      <c r="F31" s="24">
        <f t="shared" si="7"/>
        <v>9.027777777777771</v>
      </c>
      <c r="P31" s="7">
        <f>'[3]kirendeltségek'!I155</f>
        <v>304</v>
      </c>
      <c r="Q31" s="7">
        <f>'[3]kirendeltségek'!J122</f>
        <v>288</v>
      </c>
    </row>
    <row r="32" spans="1:17" s="11" customFormat="1" ht="15.75">
      <c r="A32" s="19" t="s">
        <v>23</v>
      </c>
      <c r="B32" s="20">
        <f>'[3]kirendeltségek'!J156</f>
        <v>131</v>
      </c>
      <c r="C32" s="20">
        <f t="shared" si="4"/>
        <v>3</v>
      </c>
      <c r="D32" s="21">
        <f t="shared" si="5"/>
        <v>2.34375</v>
      </c>
      <c r="E32" s="20">
        <f t="shared" si="6"/>
        <v>21</v>
      </c>
      <c r="F32" s="21">
        <f t="shared" si="7"/>
        <v>19.090909090909093</v>
      </c>
      <c r="G32" s="6"/>
      <c r="H32" s="6"/>
      <c r="I32" s="6"/>
      <c r="J32" s="6"/>
      <c r="K32" s="6"/>
      <c r="L32" s="6"/>
      <c r="M32" s="6"/>
      <c r="N32" s="6"/>
      <c r="O32" s="6"/>
      <c r="P32" s="13">
        <f>'[3]kirendeltségek'!I156</f>
        <v>128</v>
      </c>
      <c r="Q32" s="13">
        <f>'[3]kirendeltségek'!J123</f>
        <v>110</v>
      </c>
    </row>
    <row r="33" spans="1:17" s="6" customFormat="1" ht="15.75">
      <c r="A33" s="25" t="s">
        <v>24</v>
      </c>
      <c r="B33" s="26">
        <f>SUM(B27:B32)</f>
        <v>2195</v>
      </c>
      <c r="C33" s="26">
        <f t="shared" si="4"/>
        <v>15</v>
      </c>
      <c r="D33" s="27">
        <f t="shared" si="5"/>
        <v>0.6880733944954187</v>
      </c>
      <c r="E33" s="26">
        <f t="shared" si="6"/>
        <v>19</v>
      </c>
      <c r="F33" s="27">
        <f t="shared" si="7"/>
        <v>0.873161764705884</v>
      </c>
      <c r="P33" s="14">
        <f>SUM(P27:P32)</f>
        <v>2180</v>
      </c>
      <c r="Q33" s="14">
        <f>SUM(Q27:Q32)</f>
        <v>2176</v>
      </c>
    </row>
    <row r="34" spans="1:15" s="11" customFormat="1" ht="27.75" customHeight="1">
      <c r="A34" s="130" t="s">
        <v>31</v>
      </c>
      <c r="B34" s="130"/>
      <c r="C34" s="130"/>
      <c r="D34" s="130"/>
      <c r="E34" s="130"/>
      <c r="F34" s="130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f>'[3]kirendeltségek'!J158</f>
        <v>750</v>
      </c>
      <c r="C35" s="23">
        <f aca="true" t="shared" si="8" ref="C35:C42">B35-P35</f>
        <v>-16</v>
      </c>
      <c r="D35" s="24">
        <f aca="true" t="shared" si="9" ref="D35:D42">B35/P35*100-100</f>
        <v>-2.0887728459530024</v>
      </c>
      <c r="E35" s="23">
        <f aca="true" t="shared" si="10" ref="E35:E42">B35-Q35</f>
        <v>-55</v>
      </c>
      <c r="F35" s="24">
        <f aca="true" t="shared" si="11" ref="F35:F42">B35/Q35*100-100</f>
        <v>-6.83229813664596</v>
      </c>
      <c r="P35" s="7">
        <f>'[3]kirendeltségek'!I158</f>
        <v>766</v>
      </c>
      <c r="Q35" s="7">
        <f>'[3]kirendeltségek'!J125</f>
        <v>805</v>
      </c>
    </row>
    <row r="36" spans="1:17" s="11" customFormat="1" ht="15.75">
      <c r="A36" s="19" t="s">
        <v>26</v>
      </c>
      <c r="B36" s="20">
        <f>'[3]kirendeltségek'!J159</f>
        <v>328</v>
      </c>
      <c r="C36" s="20">
        <f t="shared" si="8"/>
        <v>-22</v>
      </c>
      <c r="D36" s="21">
        <f t="shared" si="9"/>
        <v>-6.285714285714278</v>
      </c>
      <c r="E36" s="20">
        <f t="shared" si="10"/>
        <v>-46</v>
      </c>
      <c r="F36" s="21">
        <f t="shared" si="11"/>
        <v>-12.299465240641723</v>
      </c>
      <c r="G36" s="6"/>
      <c r="H36" s="6"/>
      <c r="I36" s="6"/>
      <c r="J36" s="6"/>
      <c r="K36" s="6"/>
      <c r="L36" s="6"/>
      <c r="M36" s="6"/>
      <c r="N36" s="6"/>
      <c r="O36" s="6"/>
      <c r="P36" s="13">
        <f>'[3]kirendeltségek'!I159</f>
        <v>350</v>
      </c>
      <c r="Q36" s="13">
        <f>'[3]kirendeltségek'!J126</f>
        <v>374</v>
      </c>
    </row>
    <row r="37" spans="1:17" ht="15.75">
      <c r="A37" s="22" t="s">
        <v>27</v>
      </c>
      <c r="B37" s="23">
        <f>'[3]kirendeltségek'!J160</f>
        <v>291</v>
      </c>
      <c r="C37" s="23">
        <f t="shared" si="8"/>
        <v>-11</v>
      </c>
      <c r="D37" s="24">
        <f t="shared" si="9"/>
        <v>-3.642384105960261</v>
      </c>
      <c r="E37" s="23">
        <f t="shared" si="10"/>
        <v>27</v>
      </c>
      <c r="F37" s="24">
        <f t="shared" si="11"/>
        <v>10.227272727272734</v>
      </c>
      <c r="P37" s="7">
        <f>'[3]kirendeltségek'!I160</f>
        <v>302</v>
      </c>
      <c r="Q37" s="7">
        <f>'[3]kirendeltségek'!J127</f>
        <v>264</v>
      </c>
    </row>
    <row r="38" spans="1:17" s="11" customFormat="1" ht="15.75">
      <c r="A38" s="19" t="s">
        <v>28</v>
      </c>
      <c r="B38" s="20">
        <f>'[3]kirendeltségek'!J161</f>
        <v>257</v>
      </c>
      <c r="C38" s="20">
        <f t="shared" si="8"/>
        <v>10</v>
      </c>
      <c r="D38" s="21">
        <f t="shared" si="9"/>
        <v>4.048582995951406</v>
      </c>
      <c r="E38" s="20">
        <f t="shared" si="10"/>
        <v>-34</v>
      </c>
      <c r="F38" s="21">
        <f t="shared" si="11"/>
        <v>-11.68384879725086</v>
      </c>
      <c r="G38" s="6"/>
      <c r="H38" s="6"/>
      <c r="I38" s="6"/>
      <c r="J38" s="6"/>
      <c r="K38" s="6"/>
      <c r="L38" s="6"/>
      <c r="M38" s="6"/>
      <c r="N38" s="6"/>
      <c r="O38" s="6"/>
      <c r="P38" s="13">
        <f>'[3]kirendeltségek'!I161</f>
        <v>247</v>
      </c>
      <c r="Q38" s="13">
        <f>'[3]kirendeltségek'!J128</f>
        <v>291</v>
      </c>
    </row>
    <row r="39" spans="1:17" ht="15.75">
      <c r="A39" s="22" t="s">
        <v>29</v>
      </c>
      <c r="B39" s="23">
        <f>'[3]kirendeltségek'!J162</f>
        <v>229</v>
      </c>
      <c r="C39" s="23">
        <f t="shared" si="8"/>
        <v>-27</v>
      </c>
      <c r="D39" s="24">
        <f t="shared" si="9"/>
        <v>-10.546875</v>
      </c>
      <c r="E39" s="23">
        <f t="shared" si="10"/>
        <v>-54</v>
      </c>
      <c r="F39" s="24">
        <f t="shared" si="11"/>
        <v>-19.08127208480566</v>
      </c>
      <c r="P39" s="7">
        <f>'[3]kirendeltségek'!I162</f>
        <v>256</v>
      </c>
      <c r="Q39" s="7">
        <f>'[3]kirendeltségek'!J129</f>
        <v>283</v>
      </c>
    </row>
    <row r="40" spans="1:17" s="11" customFormat="1" ht="15.75">
      <c r="A40" s="19" t="s">
        <v>30</v>
      </c>
      <c r="B40" s="20">
        <f>'[3]kirendeltségek'!J163</f>
        <v>155</v>
      </c>
      <c r="C40" s="20">
        <f t="shared" si="8"/>
        <v>17</v>
      </c>
      <c r="D40" s="21">
        <f t="shared" si="9"/>
        <v>12.318840579710155</v>
      </c>
      <c r="E40" s="20">
        <f t="shared" si="10"/>
        <v>-37</v>
      </c>
      <c r="F40" s="21">
        <f t="shared" si="11"/>
        <v>-19.270833333333343</v>
      </c>
      <c r="G40" s="6"/>
      <c r="H40" s="6"/>
      <c r="I40" s="6"/>
      <c r="J40" s="6"/>
      <c r="K40" s="6"/>
      <c r="L40" s="6"/>
      <c r="M40" s="6"/>
      <c r="N40" s="6"/>
      <c r="O40" s="6"/>
      <c r="P40" s="13">
        <f>'[3]kirendeltségek'!I163</f>
        <v>138</v>
      </c>
      <c r="Q40" s="13">
        <f>'[3]kirendeltségek'!J130</f>
        <v>192</v>
      </c>
    </row>
    <row r="41" spans="1:17" s="6" customFormat="1" ht="15.75">
      <c r="A41" s="25" t="s">
        <v>31</v>
      </c>
      <c r="B41" s="26">
        <f>SUM(B35:B40)</f>
        <v>2010</v>
      </c>
      <c r="C41" s="26">
        <f t="shared" si="8"/>
        <v>-49</v>
      </c>
      <c r="D41" s="27">
        <f t="shared" si="9"/>
        <v>-2.3797960174842103</v>
      </c>
      <c r="E41" s="26">
        <f t="shared" si="10"/>
        <v>-199</v>
      </c>
      <c r="F41" s="27">
        <f t="shared" si="11"/>
        <v>-9.008601177003172</v>
      </c>
      <c r="P41" s="14">
        <f>SUM(P35:P40)</f>
        <v>2059</v>
      </c>
      <c r="Q41" s="14">
        <f>SUM(Q35:Q40)</f>
        <v>2209</v>
      </c>
    </row>
    <row r="42" spans="1:17" s="16" customFormat="1" ht="28.5">
      <c r="A42" s="18" t="s">
        <v>32</v>
      </c>
      <c r="B42" s="28">
        <f>B41+B33+B25</f>
        <v>12045</v>
      </c>
      <c r="C42" s="28">
        <f t="shared" si="8"/>
        <v>-235</v>
      </c>
      <c r="D42" s="29">
        <f t="shared" si="9"/>
        <v>-1.9136807817589556</v>
      </c>
      <c r="E42" s="28">
        <f t="shared" si="10"/>
        <v>-850</v>
      </c>
      <c r="F42" s="29">
        <f t="shared" si="11"/>
        <v>-6.591702210158985</v>
      </c>
      <c r="G42" s="50"/>
      <c r="H42" s="50"/>
      <c r="I42" s="50"/>
      <c r="J42" s="50"/>
      <c r="K42" s="50"/>
      <c r="L42" s="50"/>
      <c r="M42" s="50"/>
      <c r="N42" s="50"/>
      <c r="O42" s="50"/>
      <c r="P42" s="17">
        <f>P41+P33+P25</f>
        <v>12280</v>
      </c>
      <c r="Q42" s="17">
        <f>Q41+Q33+Q25</f>
        <v>12895</v>
      </c>
    </row>
  </sheetData>
  <mergeCells count="12">
    <mergeCell ref="A9:F9"/>
    <mergeCell ref="A26:F26"/>
    <mergeCell ref="A34:F34"/>
    <mergeCell ref="B5:F5"/>
    <mergeCell ref="B6:B7"/>
    <mergeCell ref="A5:A8"/>
    <mergeCell ref="C7:D7"/>
    <mergeCell ref="E7:F7"/>
    <mergeCell ref="A1:F1"/>
    <mergeCell ref="A3:F3"/>
    <mergeCell ref="A2:F2"/>
    <mergeCell ref="C6:F6"/>
  </mergeCells>
  <printOptions horizontalCentered="1"/>
  <pageMargins left="0.4724409448818898" right="0.4724409448818898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28"/>
  <sheetViews>
    <sheetView zoomScale="85" zoomScaleNormal="85" workbookViewId="0" topLeftCell="A1">
      <pane xSplit="4" topLeftCell="E1" activePane="topRight" state="frozen"/>
      <selection pane="topLeft" activeCell="H10" sqref="H10"/>
      <selection pane="topRight" activeCell="H10" sqref="H10"/>
    </sheetView>
  </sheetViews>
  <sheetFormatPr defaultColWidth="9.33203125" defaultRowHeight="12.75"/>
  <cols>
    <col min="1" max="1" width="46.66015625" style="30" customWidth="1"/>
    <col min="2" max="2" width="17.83203125" style="30" customWidth="1"/>
    <col min="3" max="3" width="18.83203125" style="30" customWidth="1"/>
    <col min="4" max="4" width="17.83203125" style="30" customWidth="1"/>
    <col min="5" max="5" width="11.5" style="30" customWidth="1"/>
    <col min="6" max="6" width="5.33203125" style="30" customWidth="1"/>
    <col min="7" max="10" width="12" style="30" customWidth="1"/>
    <col min="11" max="11" width="17.16015625" style="30" customWidth="1"/>
    <col min="12" max="14" width="12" style="30" customWidth="1"/>
    <col min="15" max="15" width="15.33203125" style="30" customWidth="1"/>
    <col min="16" max="16384" width="12" style="30" customWidth="1"/>
  </cols>
  <sheetData>
    <row r="1" spans="1:4" ht="15.75">
      <c r="A1" s="143" t="s">
        <v>43</v>
      </c>
      <c r="B1" s="143"/>
      <c r="C1" s="143"/>
      <c r="D1" s="143"/>
    </row>
    <row r="2" spans="1:6" ht="15.75">
      <c r="A2" s="137" t="s">
        <v>73</v>
      </c>
      <c r="B2" s="137"/>
      <c r="C2" s="137"/>
      <c r="D2" s="137"/>
      <c r="E2" s="1"/>
      <c r="F2" s="1"/>
    </row>
    <row r="3" spans="1:4" ht="15.75">
      <c r="A3" s="144" t="s">
        <v>117</v>
      </c>
      <c r="B3" s="145"/>
      <c r="C3" s="145"/>
      <c r="D3" s="145"/>
    </row>
    <row r="4" spans="1:4" ht="9" customHeight="1">
      <c r="A4" s="31"/>
      <c r="B4" s="31"/>
      <c r="C4" s="31"/>
      <c r="D4" s="32"/>
    </row>
    <row r="5" spans="1:4" ht="21" customHeight="1">
      <c r="A5" s="151" t="s">
        <v>44</v>
      </c>
      <c r="B5" s="146" t="s">
        <v>45</v>
      </c>
      <c r="C5" s="149" t="s">
        <v>46</v>
      </c>
      <c r="D5" s="150"/>
    </row>
    <row r="6" spans="1:4" ht="28.5" customHeight="1">
      <c r="A6" s="152"/>
      <c r="B6" s="147"/>
      <c r="C6" s="146" t="s">
        <v>78</v>
      </c>
      <c r="D6" s="146" t="s">
        <v>47</v>
      </c>
    </row>
    <row r="7" spans="1:4" ht="26.25" customHeight="1">
      <c r="A7" s="153"/>
      <c r="B7" s="148"/>
      <c r="C7" s="148"/>
      <c r="D7" s="148"/>
    </row>
    <row r="8" spans="1:4" ht="24" customHeight="1">
      <c r="A8" s="100" t="s">
        <v>48</v>
      </c>
      <c r="B8" s="100"/>
      <c r="C8" s="100"/>
      <c r="D8" s="100"/>
    </row>
    <row r="9" spans="1:4" ht="15.75">
      <c r="A9" s="33" t="s">
        <v>49</v>
      </c>
      <c r="B9" s="34">
        <f>'[1]regio'!$J173</f>
        <v>53342</v>
      </c>
      <c r="C9" s="35">
        <f>B9/$B$11*100</f>
        <v>52.35202324052174</v>
      </c>
      <c r="D9" s="35">
        <f>'[1]regio'!$J132/'[1]regio'!$J$134*100</f>
        <v>53.661485801452876</v>
      </c>
    </row>
    <row r="10" spans="1:4" s="39" customFormat="1" ht="15.75">
      <c r="A10" s="36" t="s">
        <v>50</v>
      </c>
      <c r="B10" s="37">
        <f>'[1]regio'!$J174</f>
        <v>48549</v>
      </c>
      <c r="C10" s="38">
        <f aca="true" t="shared" si="0" ref="C10:C34">B10/$B$11*100</f>
        <v>47.64797675947827</v>
      </c>
      <c r="D10" s="38">
        <f>'[1]regio'!$J133/'[1]regio'!$J$134*100</f>
        <v>46.338514198547124</v>
      </c>
    </row>
    <row r="11" spans="1:4" s="43" customFormat="1" ht="20.25" customHeight="1">
      <c r="A11" s="40" t="s">
        <v>51</v>
      </c>
      <c r="B11" s="41">
        <f>SUM(B9:B10)</f>
        <v>101891</v>
      </c>
      <c r="C11" s="42">
        <f t="shared" si="0"/>
        <v>100</v>
      </c>
      <c r="D11" s="42">
        <f>SUM(D9:D10)</f>
        <v>100</v>
      </c>
    </row>
    <row r="12" spans="1:4" ht="24" customHeight="1">
      <c r="A12" s="102" t="s">
        <v>52</v>
      </c>
      <c r="B12" s="103"/>
      <c r="C12" s="104"/>
      <c r="D12" s="104"/>
    </row>
    <row r="13" spans="1:5" s="39" customFormat="1" ht="15.75">
      <c r="A13" s="33" t="s">
        <v>86</v>
      </c>
      <c r="B13" s="34">
        <f>'[1]regio'!$J184</f>
        <v>2897</v>
      </c>
      <c r="C13" s="35">
        <f t="shared" si="0"/>
        <v>2.84323443680011</v>
      </c>
      <c r="D13" s="35">
        <f>'[1]regio'!$J143/'[1]regio'!$J$134*100</f>
        <v>3.3047781157276934</v>
      </c>
      <c r="E13" s="48"/>
    </row>
    <row r="14" spans="1:4" ht="15.75">
      <c r="A14" s="69" t="s">
        <v>87</v>
      </c>
      <c r="B14" s="37">
        <f>'[1]regio'!$J185</f>
        <v>14955</v>
      </c>
      <c r="C14" s="38">
        <f t="shared" si="0"/>
        <v>14.677449431254969</v>
      </c>
      <c r="D14" s="38">
        <f>'[1]regio'!$J144/'[1]regio'!$J$134*100</f>
        <v>15.136125605751968</v>
      </c>
    </row>
    <row r="15" spans="1:5" s="39" customFormat="1" ht="15.75">
      <c r="A15" s="33" t="s">
        <v>88</v>
      </c>
      <c r="B15" s="34">
        <f>'[1]regio'!$J186</f>
        <v>25358</v>
      </c>
      <c r="C15" s="35">
        <f t="shared" si="0"/>
        <v>24.88737965080331</v>
      </c>
      <c r="D15" s="35">
        <f>'[1]regio'!$J145/'[1]regio'!$J$134*100</f>
        <v>26.44938657439704</v>
      </c>
      <c r="E15" s="71"/>
    </row>
    <row r="16" spans="1:4" ht="15.75">
      <c r="A16" s="36" t="s">
        <v>89</v>
      </c>
      <c r="B16" s="37">
        <f>'[1]regio'!$J187</f>
        <v>25784</v>
      </c>
      <c r="C16" s="38">
        <f t="shared" si="0"/>
        <v>25.305473496187105</v>
      </c>
      <c r="D16" s="38">
        <f>'[1]regio'!$J146/'[1]regio'!$J$134*100</f>
        <v>24.726772144245704</v>
      </c>
    </row>
    <row r="17" spans="1:4" s="39" customFormat="1" ht="15.75">
      <c r="A17" s="33" t="s">
        <v>90</v>
      </c>
      <c r="B17" s="34">
        <f>'[1]regio'!$J188</f>
        <v>24219</v>
      </c>
      <c r="C17" s="35">
        <f t="shared" si="0"/>
        <v>23.769518406925048</v>
      </c>
      <c r="D17" s="35">
        <f>'[1]regio'!$J147/'[1]regio'!$J$134*100</f>
        <v>23.351098957315997</v>
      </c>
    </row>
    <row r="18" spans="1:4" ht="15.75">
      <c r="A18" s="36" t="s">
        <v>91</v>
      </c>
      <c r="B18" s="37">
        <f>'[1]regio'!$J189</f>
        <v>8678</v>
      </c>
      <c r="C18" s="38">
        <f t="shared" si="0"/>
        <v>8.516944578029463</v>
      </c>
      <c r="D18" s="38">
        <f>'[1]regio'!$J148/'[1]regio'!$J$134*100</f>
        <v>7.0318386025615975</v>
      </c>
    </row>
    <row r="19" spans="1:4" s="47" customFormat="1" ht="22.5" customHeight="1">
      <c r="A19" s="40" t="s">
        <v>51</v>
      </c>
      <c r="B19" s="41">
        <f>SUM(B13:B18)</f>
        <v>101891</v>
      </c>
      <c r="C19" s="42">
        <f t="shared" si="0"/>
        <v>100</v>
      </c>
      <c r="D19" s="42">
        <f>SUM(D13:D18)</f>
        <v>99.99999999999999</v>
      </c>
    </row>
    <row r="20" spans="1:4" ht="23.25" customHeight="1">
      <c r="A20" s="102" t="s">
        <v>72</v>
      </c>
      <c r="B20" s="103"/>
      <c r="C20" s="104"/>
      <c r="D20" s="104"/>
    </row>
    <row r="21" spans="1:4" s="39" customFormat="1" ht="15.75">
      <c r="A21" s="33" t="s">
        <v>53</v>
      </c>
      <c r="B21" s="34">
        <f>'[1]regio'!$J192</f>
        <v>8503</v>
      </c>
      <c r="C21" s="35">
        <f t="shared" si="0"/>
        <v>8.345192411498562</v>
      </c>
      <c r="D21" s="35">
        <f>'[1]regio'!$J151/'[1]regio'!$J$134*100</f>
        <v>8.31821860088735</v>
      </c>
    </row>
    <row r="22" spans="1:4" ht="15.75">
      <c r="A22" s="36" t="s">
        <v>54</v>
      </c>
      <c r="B22" s="37">
        <f>'[1]regio'!$J193</f>
        <v>37376</v>
      </c>
      <c r="C22" s="38">
        <f t="shared" si="0"/>
        <v>36.68233700719396</v>
      </c>
      <c r="D22" s="38">
        <f>'[1]regio'!$J152/'[1]regio'!$J$134*100</f>
        <v>34.719238031457245</v>
      </c>
    </row>
    <row r="23" spans="1:4" s="39" customFormat="1" ht="15.75">
      <c r="A23" s="33" t="s">
        <v>55</v>
      </c>
      <c r="B23" s="34">
        <f>'[1]regio'!$J194</f>
        <v>29616</v>
      </c>
      <c r="C23" s="35">
        <f t="shared" si="0"/>
        <v>29.06635522273802</v>
      </c>
      <c r="D23" s="35">
        <f>'[1]regio'!$J153/'[1]regio'!$J$134*100</f>
        <v>30.91497614197617</v>
      </c>
    </row>
    <row r="24" spans="1:7" ht="15.75">
      <c r="A24" s="36" t="s">
        <v>56</v>
      </c>
      <c r="B24" s="37">
        <f>'[1]regio'!$J195</f>
        <v>14667</v>
      </c>
      <c r="C24" s="38">
        <f t="shared" si="0"/>
        <v>14.394794437192687</v>
      </c>
      <c r="D24" s="38">
        <f>'[1]regio'!$J154/'[1]regio'!$J$134*100</f>
        <v>14.714773372027048</v>
      </c>
      <c r="G24" s="49"/>
    </row>
    <row r="25" spans="1:4" s="39" customFormat="1" ht="15.75">
      <c r="A25" s="33" t="s">
        <v>57</v>
      </c>
      <c r="B25" s="34">
        <f>'[1]regio'!$J196</f>
        <v>7791</v>
      </c>
      <c r="C25" s="35">
        <f t="shared" si="0"/>
        <v>7.646406453955698</v>
      </c>
      <c r="D25" s="35">
        <f>'[1]regio'!$J155/'[1]regio'!$J$134*100</f>
        <v>7.609453916343443</v>
      </c>
    </row>
    <row r="26" spans="1:4" ht="15.75">
      <c r="A26" s="36" t="s">
        <v>58</v>
      </c>
      <c r="B26" s="37">
        <f>'[1]regio'!$J197</f>
        <v>3938</v>
      </c>
      <c r="C26" s="38">
        <f t="shared" si="0"/>
        <v>3.864914467421068</v>
      </c>
      <c r="D26" s="38">
        <f>'[1]regio'!$J156/'[1]regio'!$J$134*100</f>
        <v>3.72333993730874</v>
      </c>
    </row>
    <row r="27" spans="1:4" s="47" customFormat="1" ht="21" customHeight="1">
      <c r="A27" s="40" t="s">
        <v>51</v>
      </c>
      <c r="B27" s="41">
        <f>SUM(B21:B26)</f>
        <v>101891</v>
      </c>
      <c r="C27" s="42">
        <f t="shared" si="0"/>
        <v>100</v>
      </c>
      <c r="D27" s="42">
        <f>SUM(D21:D26)</f>
        <v>99.99999999999999</v>
      </c>
    </row>
    <row r="28" spans="1:4" ht="25.5" customHeight="1">
      <c r="A28" s="102" t="s">
        <v>59</v>
      </c>
      <c r="B28" s="103"/>
      <c r="C28" s="104"/>
      <c r="D28" s="104"/>
    </row>
    <row r="29" spans="1:7" s="39" customFormat="1" ht="15.75">
      <c r="A29" s="70" t="s">
        <v>80</v>
      </c>
      <c r="B29" s="34">
        <f>'[1]regio'!$J200</f>
        <v>29374</v>
      </c>
      <c r="C29" s="35">
        <f>B29/$B$11*100</f>
        <v>28.82884651244958</v>
      </c>
      <c r="D29" s="35">
        <f>'[1]regio'!$J159/'[1]regio'!$J$134*100</f>
        <v>26.67447982066951</v>
      </c>
      <c r="G29" s="71"/>
    </row>
    <row r="30" spans="1:4" ht="15.75">
      <c r="A30" s="69" t="s">
        <v>81</v>
      </c>
      <c r="B30" s="37">
        <f>'[1]regio'!$J201</f>
        <v>15968</v>
      </c>
      <c r="C30" s="38">
        <f>B30/$B$11*100</f>
        <v>15.671649115230982</v>
      </c>
      <c r="D30" s="38">
        <f>'[1]regio'!$J160/'[1]regio'!$J$134*100</f>
        <v>20.2583921645227</v>
      </c>
    </row>
    <row r="31" spans="1:4" s="39" customFormat="1" ht="15.75">
      <c r="A31" s="70" t="s">
        <v>82</v>
      </c>
      <c r="B31" s="34">
        <f>'[1]regio'!$J202</f>
        <v>20839</v>
      </c>
      <c r="C31" s="35">
        <f>B31/$B$11*100</f>
        <v>20.452247990499654</v>
      </c>
      <c r="D31" s="35">
        <f>'[1]regio'!$J161/'[1]regio'!$J$134*100</f>
        <v>22.50002325343453</v>
      </c>
    </row>
    <row r="32" spans="1:4" ht="15.75">
      <c r="A32" s="69" t="s">
        <v>83</v>
      </c>
      <c r="B32" s="37">
        <f>'[1]regio'!$J203</f>
        <v>19978</v>
      </c>
      <c r="C32" s="38">
        <f>B32/$B$11*100</f>
        <v>19.60722733116762</v>
      </c>
      <c r="D32" s="38">
        <f>'[1]regio'!$J162/'[1]regio'!$J$134*100</f>
        <v>13.899042888634652</v>
      </c>
    </row>
    <row r="33" spans="1:4" s="39" customFormat="1" ht="15.75">
      <c r="A33" s="70" t="s">
        <v>84</v>
      </c>
      <c r="B33" s="34">
        <f>'[1]regio'!$J204</f>
        <v>15732</v>
      </c>
      <c r="C33" s="35">
        <f>B33/$B$11*100</f>
        <v>15.440029050652168</v>
      </c>
      <c r="D33" s="35">
        <f>'[1]regio'!$J163/'[1]regio'!$J$134*100</f>
        <v>16.668061872738605</v>
      </c>
    </row>
    <row r="34" spans="1:4" s="43" customFormat="1" ht="23.25" customHeight="1">
      <c r="A34" s="44" t="s">
        <v>51</v>
      </c>
      <c r="B34" s="45">
        <f>SUM(B29:B33)</f>
        <v>101891</v>
      </c>
      <c r="C34" s="46">
        <f t="shared" si="0"/>
        <v>100</v>
      </c>
      <c r="D34" s="46">
        <f>SUM(D29:D33)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'[1]regio'!$J207</f>
        <v>13040</v>
      </c>
      <c r="C36" s="66">
        <f>B36/$B$40*100</f>
        <v>12.797990008931112</v>
      </c>
      <c r="D36" s="66">
        <f>'[1]regio'!$J166/'[1]regio'!$J$134*100</f>
        <v>18.025132312042487</v>
      </c>
    </row>
    <row r="37" spans="1:4" ht="15.75">
      <c r="A37" s="68" t="s">
        <v>76</v>
      </c>
      <c r="B37" s="34">
        <f>'[1]regio'!$J208</f>
        <v>8840</v>
      </c>
      <c r="C37" s="35">
        <f>B37/$B$40*100</f>
        <v>8.675938012189496</v>
      </c>
      <c r="D37" s="35">
        <f>'[1]regio'!$J167/'[1]regio'!$J$134*100</f>
        <v>7.405753829840668</v>
      </c>
    </row>
    <row r="38" spans="1:4" ht="15.75">
      <c r="A38" s="67" t="s">
        <v>111</v>
      </c>
      <c r="B38" s="65">
        <f>'[1]regio'!$J209</f>
        <v>40554</v>
      </c>
      <c r="C38" s="66">
        <f>B38/$B$40*100</f>
        <v>39.801356351395114</v>
      </c>
      <c r="D38" s="66">
        <f>'[1]regio'!$J168/'[1]regio'!$J$134*100</f>
        <v>36.72368408813982</v>
      </c>
    </row>
    <row r="39" spans="1:4" ht="15.75">
      <c r="A39" s="68" t="s">
        <v>77</v>
      </c>
      <c r="B39" s="34">
        <f>'[1]regio'!$J210</f>
        <v>39457</v>
      </c>
      <c r="C39" s="35">
        <f>B39/$B$40*100</f>
        <v>38.72471562748427</v>
      </c>
      <c r="D39" s="35">
        <f>'[1]regio'!$J169/'[1]regio'!$J$134*100</f>
        <v>37.845429769977024</v>
      </c>
    </row>
    <row r="40" spans="1:4" s="43" customFormat="1" ht="22.5" customHeight="1">
      <c r="A40" s="62" t="s">
        <v>51</v>
      </c>
      <c r="B40" s="63">
        <f>SUM(B36:B39)</f>
        <v>101891</v>
      </c>
      <c r="C40" s="64">
        <f>SUM(C36:C39)</f>
        <v>100</v>
      </c>
      <c r="D40" s="64">
        <f>SUM(D36:D39)</f>
        <v>100</v>
      </c>
    </row>
    <row r="41" spans="1:4" ht="30" customHeight="1">
      <c r="A41" s="142" t="s">
        <v>112</v>
      </c>
      <c r="B41" s="142"/>
      <c r="C41" s="142"/>
      <c r="D41" s="142"/>
    </row>
    <row r="42" spans="3:4" ht="15.75">
      <c r="C42" s="49"/>
      <c r="D42" s="49"/>
    </row>
    <row r="43" spans="3:4" ht="15.75">
      <c r="C43" s="49"/>
      <c r="D43" s="49"/>
    </row>
    <row r="44" spans="3:4" ht="15.75">
      <c r="C44" s="49"/>
      <c r="D44" s="49"/>
    </row>
    <row r="45" spans="3:4" ht="15.75">
      <c r="C45" s="49"/>
      <c r="D45" s="49"/>
    </row>
    <row r="46" spans="3:4" ht="15.75">
      <c r="C46" s="49"/>
      <c r="D46" s="49"/>
    </row>
    <row r="47" spans="3:4" ht="15.75">
      <c r="C47" s="49"/>
      <c r="D47" s="49"/>
    </row>
    <row r="48" spans="3:4" ht="15.75">
      <c r="C48" s="49"/>
      <c r="D48" s="49"/>
    </row>
    <row r="49" spans="3:4" ht="15.75">
      <c r="C49" s="49"/>
      <c r="D49" s="49"/>
    </row>
    <row r="50" spans="3:4" ht="15.75">
      <c r="C50" s="49"/>
      <c r="D50" s="49"/>
    </row>
    <row r="51" spans="3:4" ht="15.75">
      <c r="C51" s="49"/>
      <c r="D51" s="49"/>
    </row>
    <row r="52" spans="3:4" ht="15.75">
      <c r="C52" s="49"/>
      <c r="D52" s="49"/>
    </row>
    <row r="53" spans="3:4" ht="15.75">
      <c r="C53" s="49"/>
      <c r="D53" s="49"/>
    </row>
    <row r="54" spans="3:4" ht="15.75">
      <c r="C54" s="49"/>
      <c r="D54" s="49"/>
    </row>
    <row r="55" spans="3:4" ht="15.75">
      <c r="C55" s="49"/>
      <c r="D55" s="49"/>
    </row>
    <row r="56" spans="3:4" ht="15.75">
      <c r="C56" s="49"/>
      <c r="D56" s="49"/>
    </row>
    <row r="57" spans="3:4" ht="15.75">
      <c r="C57" s="49"/>
      <c r="D57" s="49"/>
    </row>
    <row r="58" spans="3:4" ht="15.75">
      <c r="C58" s="49"/>
      <c r="D58" s="49"/>
    </row>
    <row r="59" spans="3:4" ht="15.75">
      <c r="C59" s="49"/>
      <c r="D59" s="49"/>
    </row>
    <row r="60" spans="3:4" ht="15.75">
      <c r="C60" s="49"/>
      <c r="D60" s="49"/>
    </row>
    <row r="61" spans="3:4" ht="15.75">
      <c r="C61" s="49"/>
      <c r="D61" s="49"/>
    </row>
    <row r="62" spans="3:4" ht="15.75">
      <c r="C62" s="49"/>
      <c r="D62" s="49"/>
    </row>
    <row r="63" spans="3:4" ht="15.75">
      <c r="C63" s="49"/>
      <c r="D63" s="49"/>
    </row>
    <row r="64" spans="3:4" ht="15.75">
      <c r="C64" s="49"/>
      <c r="D64" s="49"/>
    </row>
    <row r="65" spans="3:4" ht="15.75">
      <c r="C65" s="49"/>
      <c r="D65" s="49"/>
    </row>
    <row r="66" spans="3:4" ht="15.75">
      <c r="C66" s="49"/>
      <c r="D66" s="49"/>
    </row>
    <row r="67" spans="3:4" ht="15.75">
      <c r="C67" s="49"/>
      <c r="D67" s="49"/>
    </row>
    <row r="68" spans="3:4" ht="15.75">
      <c r="C68" s="49"/>
      <c r="D68" s="49"/>
    </row>
    <row r="69" spans="3:4" ht="15.75">
      <c r="C69" s="49"/>
      <c r="D69" s="49"/>
    </row>
    <row r="70" spans="3:4" ht="15.75">
      <c r="C70" s="49"/>
      <c r="D70" s="49"/>
    </row>
    <row r="71" spans="3:4" ht="15.75">
      <c r="C71" s="49"/>
      <c r="D71" s="49"/>
    </row>
    <row r="72" spans="3:4" ht="15.75">
      <c r="C72" s="49"/>
      <c r="D72" s="49"/>
    </row>
    <row r="73" spans="3:4" ht="15.75">
      <c r="C73" s="49"/>
      <c r="D73" s="49"/>
    </row>
    <row r="74" spans="3:4" ht="15.75">
      <c r="C74" s="49"/>
      <c r="D74" s="49"/>
    </row>
    <row r="75" spans="3:4" ht="15.75">
      <c r="C75" s="49"/>
      <c r="D75" s="49"/>
    </row>
    <row r="76" spans="3:4" ht="15.75">
      <c r="C76" s="49"/>
      <c r="D76" s="49"/>
    </row>
    <row r="77" spans="3:4" ht="15.75">
      <c r="C77" s="49"/>
      <c r="D77" s="49"/>
    </row>
    <row r="78" spans="3:4" ht="15.75">
      <c r="C78" s="49"/>
      <c r="D78" s="49"/>
    </row>
    <row r="79" spans="3:4" ht="15.75">
      <c r="C79" s="49"/>
      <c r="D79" s="49"/>
    </row>
    <row r="80" spans="3:4" ht="15.75">
      <c r="C80" s="49"/>
      <c r="D80" s="49"/>
    </row>
    <row r="81" spans="3:4" ht="15.75">
      <c r="C81" s="49"/>
      <c r="D81" s="49"/>
    </row>
    <row r="82" spans="3:4" ht="15.75">
      <c r="C82" s="49"/>
      <c r="D82" s="49"/>
    </row>
    <row r="83" spans="3:4" ht="15.75">
      <c r="C83" s="49"/>
      <c r="D83" s="49"/>
    </row>
    <row r="84" spans="3:4" ht="15.75">
      <c r="C84" s="49"/>
      <c r="D84" s="49"/>
    </row>
    <row r="85" spans="3:4" ht="15.75">
      <c r="C85" s="49"/>
      <c r="D85" s="49"/>
    </row>
    <row r="86" spans="3:4" ht="15.75">
      <c r="C86" s="49"/>
      <c r="D86" s="49"/>
    </row>
    <row r="87" spans="3:4" ht="15.75">
      <c r="C87" s="49"/>
      <c r="D87" s="49"/>
    </row>
    <row r="88" spans="3:4" ht="15.75">
      <c r="C88" s="49"/>
      <c r="D88" s="49"/>
    </row>
    <row r="89" spans="3:4" ht="15.75">
      <c r="C89" s="49"/>
      <c r="D89" s="49"/>
    </row>
    <row r="90" spans="3:4" ht="15.75">
      <c r="C90" s="49"/>
      <c r="D90" s="49"/>
    </row>
    <row r="91" spans="3:4" ht="15.75">
      <c r="C91" s="49"/>
      <c r="D91" s="49"/>
    </row>
    <row r="92" spans="3:4" ht="15.75">
      <c r="C92" s="49"/>
      <c r="D92" s="49"/>
    </row>
    <row r="93" spans="3:4" ht="15.75">
      <c r="C93" s="49"/>
      <c r="D93" s="49"/>
    </row>
    <row r="94" spans="3:4" ht="15.75">
      <c r="C94" s="49"/>
      <c r="D94" s="49"/>
    </row>
    <row r="95" spans="3:4" ht="15.75">
      <c r="C95" s="49"/>
      <c r="D95" s="49"/>
    </row>
    <row r="96" spans="3:4" ht="15.75">
      <c r="C96" s="49"/>
      <c r="D96" s="49"/>
    </row>
    <row r="97" spans="3:4" ht="15.75">
      <c r="C97" s="49"/>
      <c r="D97" s="49"/>
    </row>
    <row r="98" spans="3:4" ht="15.75">
      <c r="C98" s="49"/>
      <c r="D98" s="49"/>
    </row>
    <row r="99" spans="3:4" ht="15.75">
      <c r="C99" s="49"/>
      <c r="D99" s="49"/>
    </row>
    <row r="100" spans="3:4" ht="15.75">
      <c r="C100" s="49"/>
      <c r="D100" s="49"/>
    </row>
    <row r="101" spans="3:4" ht="15.75">
      <c r="C101" s="49"/>
      <c r="D101" s="49"/>
    </row>
    <row r="102" spans="3:4" ht="15.75">
      <c r="C102" s="49"/>
      <c r="D102" s="49"/>
    </row>
    <row r="103" spans="3:4" ht="15.75">
      <c r="C103" s="49"/>
      <c r="D103" s="49"/>
    </row>
    <row r="104" spans="3:4" ht="15.75">
      <c r="C104" s="49"/>
      <c r="D104" s="49"/>
    </row>
    <row r="105" spans="3:4" ht="15.75">
      <c r="C105" s="49"/>
      <c r="D105" s="49"/>
    </row>
    <row r="106" spans="3:4" ht="15.75">
      <c r="C106" s="49"/>
      <c r="D106" s="49"/>
    </row>
    <row r="107" spans="3:4" ht="15.75">
      <c r="C107" s="49"/>
      <c r="D107" s="49"/>
    </row>
    <row r="108" spans="3:4" ht="15.75">
      <c r="C108" s="49"/>
      <c r="D108" s="49"/>
    </row>
    <row r="109" spans="3:4" ht="15.75">
      <c r="C109" s="49"/>
      <c r="D109" s="49"/>
    </row>
    <row r="110" spans="3:4" ht="15.75">
      <c r="C110" s="49"/>
      <c r="D110" s="49"/>
    </row>
    <row r="111" spans="3:4" ht="15.75">
      <c r="C111" s="49"/>
      <c r="D111" s="49"/>
    </row>
    <row r="112" spans="3:4" ht="15.75">
      <c r="C112" s="49"/>
      <c r="D112" s="49"/>
    </row>
    <row r="113" spans="3:4" ht="15.75">
      <c r="C113" s="49"/>
      <c r="D113" s="49"/>
    </row>
    <row r="114" spans="3:4" ht="15.75">
      <c r="C114" s="49"/>
      <c r="D114" s="49"/>
    </row>
    <row r="115" spans="3:4" ht="15.75">
      <c r="C115" s="49"/>
      <c r="D115" s="49"/>
    </row>
    <row r="116" spans="3:4" ht="15.75">
      <c r="C116" s="49"/>
      <c r="D116" s="49"/>
    </row>
    <row r="117" spans="3:4" ht="15.75">
      <c r="C117" s="49"/>
      <c r="D117" s="49"/>
    </row>
    <row r="118" spans="3:4" ht="15.75">
      <c r="C118" s="49"/>
      <c r="D118" s="49"/>
    </row>
    <row r="119" spans="3:4" ht="15.75">
      <c r="C119" s="49"/>
      <c r="D119" s="49"/>
    </row>
    <row r="120" spans="3:4" ht="15.75">
      <c r="C120" s="49"/>
      <c r="D120" s="49"/>
    </row>
    <row r="121" spans="3:4" ht="15.75">
      <c r="C121" s="49"/>
      <c r="D121" s="49"/>
    </row>
    <row r="122" spans="3:4" ht="15.75">
      <c r="C122" s="49"/>
      <c r="D122" s="49"/>
    </row>
    <row r="123" spans="3:4" ht="15.75">
      <c r="C123" s="49"/>
      <c r="D123" s="49"/>
    </row>
    <row r="124" spans="3:4" ht="15.75">
      <c r="C124" s="49"/>
      <c r="D124" s="49"/>
    </row>
    <row r="125" spans="3:4" ht="15.75">
      <c r="C125" s="49"/>
      <c r="D125" s="49"/>
    </row>
    <row r="126" spans="3:4" ht="15.75">
      <c r="C126" s="49"/>
      <c r="D126" s="49"/>
    </row>
    <row r="127" spans="3:4" ht="15.75">
      <c r="C127" s="49"/>
      <c r="D127" s="49"/>
    </row>
    <row r="128" spans="3:4" ht="15.75">
      <c r="C128" s="49"/>
      <c r="D128" s="49"/>
    </row>
    <row r="129" spans="3:4" ht="15.75">
      <c r="C129" s="49"/>
      <c r="D129" s="49"/>
    </row>
    <row r="130" spans="3:4" ht="15.75">
      <c r="C130" s="49"/>
      <c r="D130" s="49"/>
    </row>
    <row r="131" spans="3:4" ht="15.75">
      <c r="C131" s="49"/>
      <c r="D131" s="49"/>
    </row>
    <row r="132" spans="3:4" ht="15.75">
      <c r="C132" s="49"/>
      <c r="D132" s="49"/>
    </row>
    <row r="133" spans="3:4" ht="15.75">
      <c r="C133" s="49"/>
      <c r="D133" s="49"/>
    </row>
    <row r="134" spans="3:4" ht="15.75">
      <c r="C134" s="49"/>
      <c r="D134" s="49"/>
    </row>
    <row r="135" spans="3:4" ht="15.75">
      <c r="C135" s="49"/>
      <c r="D135" s="49"/>
    </row>
    <row r="136" spans="3:4" ht="15.75">
      <c r="C136" s="49"/>
      <c r="D136" s="49"/>
    </row>
    <row r="137" spans="3:4" ht="15.75">
      <c r="C137" s="49"/>
      <c r="D137" s="49"/>
    </row>
    <row r="138" spans="3:4" ht="15.75">
      <c r="C138" s="49"/>
      <c r="D138" s="49"/>
    </row>
    <row r="139" spans="3:4" ht="15.75">
      <c r="C139" s="49"/>
      <c r="D139" s="49"/>
    </row>
    <row r="140" spans="3:4" ht="15.75">
      <c r="C140" s="49"/>
      <c r="D140" s="49"/>
    </row>
    <row r="141" spans="3:4" ht="15.75">
      <c r="C141" s="49"/>
      <c r="D141" s="49"/>
    </row>
    <row r="142" spans="3:4" ht="15.75">
      <c r="C142" s="49"/>
      <c r="D142" s="49"/>
    </row>
    <row r="143" spans="3:4" ht="15.75">
      <c r="C143" s="49"/>
      <c r="D143" s="49"/>
    </row>
    <row r="144" spans="3:4" ht="15.75">
      <c r="C144" s="49"/>
      <c r="D144" s="49"/>
    </row>
    <row r="145" spans="3:4" ht="15.75">
      <c r="C145" s="49"/>
      <c r="D145" s="49"/>
    </row>
    <row r="146" spans="3:4" ht="15.75">
      <c r="C146" s="49"/>
      <c r="D146" s="49"/>
    </row>
    <row r="147" spans="3:4" ht="15.75">
      <c r="C147" s="49"/>
      <c r="D147" s="49"/>
    </row>
    <row r="148" spans="3:4" ht="15.75">
      <c r="C148" s="49"/>
      <c r="D148" s="49"/>
    </row>
    <row r="149" spans="3:4" ht="15.75">
      <c r="C149" s="49"/>
      <c r="D149" s="49"/>
    </row>
    <row r="150" spans="3:4" ht="15.75">
      <c r="C150" s="49"/>
      <c r="D150" s="49"/>
    </row>
    <row r="151" spans="3:4" ht="15.75">
      <c r="C151" s="49"/>
      <c r="D151" s="49"/>
    </row>
    <row r="152" spans="3:4" ht="15.75">
      <c r="C152" s="49"/>
      <c r="D152" s="49"/>
    </row>
    <row r="153" spans="3:4" ht="15.75">
      <c r="C153" s="49"/>
      <c r="D153" s="49"/>
    </row>
    <row r="154" spans="3:4" ht="15.75">
      <c r="C154" s="49"/>
      <c r="D154" s="49"/>
    </row>
    <row r="155" spans="3:4" ht="15.75">
      <c r="C155" s="49"/>
      <c r="D155" s="49"/>
    </row>
    <row r="156" spans="3:4" ht="15.75">
      <c r="C156" s="49"/>
      <c r="D156" s="49"/>
    </row>
    <row r="157" spans="3:4" ht="15.75">
      <c r="C157" s="49"/>
      <c r="D157" s="49"/>
    </row>
    <row r="158" spans="3:4" ht="15.75">
      <c r="C158" s="49"/>
      <c r="D158" s="49"/>
    </row>
    <row r="159" spans="3:4" ht="15.75">
      <c r="C159" s="49"/>
      <c r="D159" s="49"/>
    </row>
    <row r="160" spans="3:4" ht="15.75">
      <c r="C160" s="49"/>
      <c r="D160" s="49"/>
    </row>
    <row r="161" spans="3:4" ht="15.75">
      <c r="C161" s="49"/>
      <c r="D161" s="49"/>
    </row>
    <row r="162" spans="3:4" ht="15.75">
      <c r="C162" s="49"/>
      <c r="D162" s="49"/>
    </row>
    <row r="163" spans="3:4" ht="15.75">
      <c r="C163" s="49"/>
      <c r="D163" s="49"/>
    </row>
    <row r="164" spans="3:4" ht="15.75">
      <c r="C164" s="49"/>
      <c r="D164" s="49"/>
    </row>
    <row r="165" spans="3:4" ht="15.75">
      <c r="C165" s="49"/>
      <c r="D165" s="49"/>
    </row>
    <row r="166" spans="3:4" ht="15.75">
      <c r="C166" s="49"/>
      <c r="D166" s="49"/>
    </row>
    <row r="167" spans="3:4" ht="15.75">
      <c r="C167" s="49"/>
      <c r="D167" s="49"/>
    </row>
    <row r="168" spans="3:4" ht="15.75">
      <c r="C168" s="49"/>
      <c r="D168" s="49"/>
    </row>
    <row r="169" spans="3:4" ht="15.75">
      <c r="C169" s="49"/>
      <c r="D169" s="49"/>
    </row>
    <row r="170" spans="3:4" ht="15.75">
      <c r="C170" s="49"/>
      <c r="D170" s="49"/>
    </row>
    <row r="171" spans="3:4" ht="15.75">
      <c r="C171" s="49"/>
      <c r="D171" s="49"/>
    </row>
    <row r="172" spans="3:4" ht="15.75">
      <c r="C172" s="49"/>
      <c r="D172" s="49"/>
    </row>
    <row r="173" spans="3:4" ht="15.75">
      <c r="C173" s="49"/>
      <c r="D173" s="49"/>
    </row>
    <row r="174" spans="3:4" ht="15.75">
      <c r="C174" s="49"/>
      <c r="D174" s="49"/>
    </row>
    <row r="175" spans="3:4" ht="15.75">
      <c r="C175" s="49"/>
      <c r="D175" s="49"/>
    </row>
    <row r="176" spans="3:4" ht="15.75">
      <c r="C176" s="49"/>
      <c r="D176" s="49"/>
    </row>
    <row r="177" spans="3:4" ht="15.75">
      <c r="C177" s="49"/>
      <c r="D177" s="49"/>
    </row>
    <row r="178" spans="3:4" ht="15.75">
      <c r="C178" s="49"/>
      <c r="D178" s="49"/>
    </row>
    <row r="179" spans="3:4" ht="15.75">
      <c r="C179" s="49"/>
      <c r="D179" s="49"/>
    </row>
    <row r="180" spans="3:4" ht="15.75">
      <c r="C180" s="49"/>
      <c r="D180" s="49"/>
    </row>
    <row r="181" spans="3:4" ht="15.75">
      <c r="C181" s="49"/>
      <c r="D181" s="49"/>
    </row>
    <row r="182" spans="3:4" ht="15.75">
      <c r="C182" s="49"/>
      <c r="D182" s="49"/>
    </row>
    <row r="183" spans="3:4" ht="15.75">
      <c r="C183" s="49"/>
      <c r="D183" s="49"/>
    </row>
    <row r="184" spans="3:4" ht="15.75">
      <c r="C184" s="49"/>
      <c r="D184" s="49"/>
    </row>
    <row r="185" spans="3:4" ht="15.75">
      <c r="C185" s="49"/>
      <c r="D185" s="49"/>
    </row>
    <row r="186" spans="3:4" ht="15.75">
      <c r="C186" s="49"/>
      <c r="D186" s="49"/>
    </row>
    <row r="187" spans="3:4" ht="15.75">
      <c r="C187" s="49"/>
      <c r="D187" s="49"/>
    </row>
    <row r="188" spans="3:4" ht="15.75">
      <c r="C188" s="49"/>
      <c r="D188" s="49"/>
    </row>
    <row r="189" spans="3:4" ht="15.75">
      <c r="C189" s="49"/>
      <c r="D189" s="49"/>
    </row>
    <row r="190" spans="3:4" ht="15.75">
      <c r="C190" s="49"/>
      <c r="D190" s="49"/>
    </row>
    <row r="191" spans="3:4" ht="15.75">
      <c r="C191" s="49"/>
      <c r="D191" s="49"/>
    </row>
    <row r="192" spans="3:4" ht="15.75">
      <c r="C192" s="49"/>
      <c r="D192" s="49"/>
    </row>
    <row r="193" spans="3:4" ht="15.75">
      <c r="C193" s="49"/>
      <c r="D193" s="49"/>
    </row>
    <row r="194" spans="3:4" ht="15.75">
      <c r="C194" s="49"/>
      <c r="D194" s="49"/>
    </row>
    <row r="195" spans="3:4" ht="15.75">
      <c r="C195" s="49"/>
      <c r="D195" s="49"/>
    </row>
    <row r="196" spans="3:4" ht="15.75">
      <c r="C196" s="49"/>
      <c r="D196" s="49"/>
    </row>
    <row r="197" spans="3:4" ht="15.75">
      <c r="C197" s="49"/>
      <c r="D197" s="49"/>
    </row>
    <row r="198" spans="3:4" ht="15.75">
      <c r="C198" s="49"/>
      <c r="D198" s="49"/>
    </row>
    <row r="199" spans="3:4" ht="15.75">
      <c r="C199" s="49"/>
      <c r="D199" s="49"/>
    </row>
    <row r="200" spans="3:4" ht="15.75">
      <c r="C200" s="49"/>
      <c r="D200" s="49"/>
    </row>
    <row r="201" spans="3:4" ht="15.75">
      <c r="C201" s="49"/>
      <c r="D201" s="49"/>
    </row>
    <row r="202" spans="3:4" ht="15.75">
      <c r="C202" s="49"/>
      <c r="D202" s="49"/>
    </row>
    <row r="203" spans="3:4" ht="15.75">
      <c r="C203" s="49"/>
      <c r="D203" s="49"/>
    </row>
    <row r="204" spans="3:4" ht="15.75">
      <c r="C204" s="49"/>
      <c r="D204" s="49"/>
    </row>
    <row r="205" spans="3:4" ht="15.75">
      <c r="C205" s="49"/>
      <c r="D205" s="49"/>
    </row>
    <row r="206" spans="3:4" ht="15.75">
      <c r="C206" s="49"/>
      <c r="D206" s="49"/>
    </row>
    <row r="207" spans="3:4" ht="15.75">
      <c r="C207" s="49"/>
      <c r="D207" s="49"/>
    </row>
    <row r="208" spans="3:4" ht="15.75">
      <c r="C208" s="49"/>
      <c r="D208" s="49"/>
    </row>
    <row r="209" spans="3:4" ht="15.75">
      <c r="C209" s="49"/>
      <c r="D209" s="49"/>
    </row>
    <row r="210" spans="3:4" ht="15.75">
      <c r="C210" s="49"/>
      <c r="D210" s="49"/>
    </row>
    <row r="211" spans="3:4" ht="15.75">
      <c r="C211" s="49"/>
      <c r="D211" s="49"/>
    </row>
    <row r="212" spans="3:4" ht="15.75">
      <c r="C212" s="49"/>
      <c r="D212" s="49"/>
    </row>
    <row r="213" spans="3:4" ht="15.75">
      <c r="C213" s="49"/>
      <c r="D213" s="49"/>
    </row>
    <row r="214" spans="3:4" ht="15.75">
      <c r="C214" s="49"/>
      <c r="D214" s="49"/>
    </row>
    <row r="215" spans="3:4" ht="15.75">
      <c r="C215" s="49"/>
      <c r="D215" s="49"/>
    </row>
    <row r="216" spans="3:4" ht="15.75">
      <c r="C216" s="49"/>
      <c r="D216" s="49"/>
    </row>
    <row r="217" spans="3:4" ht="15.75">
      <c r="C217" s="49"/>
      <c r="D217" s="49"/>
    </row>
    <row r="218" spans="3:4" ht="15.75">
      <c r="C218" s="49"/>
      <c r="D218" s="49"/>
    </row>
    <row r="219" spans="3:4" ht="15.75">
      <c r="C219" s="49"/>
      <c r="D219" s="49"/>
    </row>
    <row r="220" spans="3:4" ht="15.75">
      <c r="C220" s="49"/>
      <c r="D220" s="49"/>
    </row>
    <row r="221" spans="3:4" ht="15.75">
      <c r="C221" s="49"/>
      <c r="D221" s="49"/>
    </row>
    <row r="222" spans="3:4" ht="15.75">
      <c r="C222" s="49"/>
      <c r="D222" s="49"/>
    </row>
    <row r="223" spans="3:4" ht="15.75">
      <c r="C223" s="49"/>
      <c r="D223" s="49"/>
    </row>
    <row r="224" spans="3:4" ht="15.75">
      <c r="C224" s="49"/>
      <c r="D224" s="49"/>
    </row>
    <row r="225" spans="3:4" ht="15.75">
      <c r="C225" s="49"/>
      <c r="D225" s="49"/>
    </row>
    <row r="226" spans="3:4" ht="15.75">
      <c r="C226" s="49"/>
      <c r="D226" s="49"/>
    </row>
    <row r="227" spans="3:4" ht="15.75">
      <c r="C227" s="49"/>
      <c r="D227" s="49"/>
    </row>
    <row r="228" spans="3:4" ht="15.75">
      <c r="C228" s="49"/>
      <c r="D228" s="49"/>
    </row>
    <row r="229" spans="3:4" ht="15.75">
      <c r="C229" s="49"/>
      <c r="D229" s="49"/>
    </row>
    <row r="230" spans="3:4" ht="15.75">
      <c r="C230" s="49"/>
      <c r="D230" s="49"/>
    </row>
    <row r="231" spans="3:4" ht="15.75">
      <c r="C231" s="49"/>
      <c r="D231" s="49"/>
    </row>
    <row r="232" spans="3:4" ht="15.75">
      <c r="C232" s="49"/>
      <c r="D232" s="49"/>
    </row>
    <row r="233" spans="3:4" ht="15.75">
      <c r="C233" s="49"/>
      <c r="D233" s="49"/>
    </row>
    <row r="234" spans="3:4" ht="15.75">
      <c r="C234" s="49"/>
      <c r="D234" s="49"/>
    </row>
    <row r="235" spans="3:4" ht="15.75">
      <c r="C235" s="49"/>
      <c r="D235" s="49"/>
    </row>
    <row r="236" spans="3:4" ht="15.75">
      <c r="C236" s="49"/>
      <c r="D236" s="49"/>
    </row>
    <row r="237" spans="3:4" ht="15.75">
      <c r="C237" s="49"/>
      <c r="D237" s="49"/>
    </row>
    <row r="238" spans="3:4" ht="15.75">
      <c r="C238" s="49"/>
      <c r="D238" s="49"/>
    </row>
    <row r="239" spans="3:4" ht="15.75">
      <c r="C239" s="49"/>
      <c r="D239" s="49"/>
    </row>
    <row r="240" spans="3:4" ht="15.75">
      <c r="C240" s="49"/>
      <c r="D240" s="49"/>
    </row>
    <row r="241" spans="3:4" ht="15.75">
      <c r="C241" s="49"/>
      <c r="D241" s="49"/>
    </row>
    <row r="242" spans="3:4" ht="15.75">
      <c r="C242" s="49"/>
      <c r="D242" s="49"/>
    </row>
    <row r="243" spans="3:4" ht="15.75">
      <c r="C243" s="49"/>
      <c r="D243" s="49"/>
    </row>
    <row r="244" spans="3:4" ht="15.75">
      <c r="C244" s="49"/>
      <c r="D244" s="49"/>
    </row>
    <row r="245" spans="3:4" ht="15.75">
      <c r="C245" s="49"/>
      <c r="D245" s="49"/>
    </row>
    <row r="246" spans="3:4" ht="15.75">
      <c r="C246" s="49"/>
      <c r="D246" s="49"/>
    </row>
    <row r="247" spans="3:4" ht="15.75">
      <c r="C247" s="49"/>
      <c r="D247" s="49"/>
    </row>
    <row r="248" spans="3:4" ht="15.75">
      <c r="C248" s="49"/>
      <c r="D248" s="49"/>
    </row>
    <row r="249" spans="3:4" ht="15.75">
      <c r="C249" s="49"/>
      <c r="D249" s="49"/>
    </row>
    <row r="250" spans="3:4" ht="15.75">
      <c r="C250" s="49"/>
      <c r="D250" s="49"/>
    </row>
    <row r="251" spans="3:4" ht="15.75">
      <c r="C251" s="49"/>
      <c r="D251" s="49"/>
    </row>
    <row r="252" spans="3:4" ht="15.75">
      <c r="C252" s="49"/>
      <c r="D252" s="49"/>
    </row>
    <row r="253" spans="3:4" ht="15.75">
      <c r="C253" s="49"/>
      <c r="D253" s="49"/>
    </row>
    <row r="254" spans="3:4" ht="15.75">
      <c r="C254" s="49"/>
      <c r="D254" s="49"/>
    </row>
    <row r="255" spans="3:4" ht="15.75">
      <c r="C255" s="49"/>
      <c r="D255" s="49"/>
    </row>
    <row r="256" spans="3:4" ht="15.75">
      <c r="C256" s="49"/>
      <c r="D256" s="49"/>
    </row>
    <row r="257" spans="3:4" ht="15.75">
      <c r="C257" s="49"/>
      <c r="D257" s="49"/>
    </row>
    <row r="258" spans="3:4" ht="15.75">
      <c r="C258" s="49"/>
      <c r="D258" s="49"/>
    </row>
    <row r="259" spans="3:4" ht="15.75">
      <c r="C259" s="49"/>
      <c r="D259" s="49"/>
    </row>
    <row r="260" spans="3:4" ht="15.75">
      <c r="C260" s="49"/>
      <c r="D260" s="49"/>
    </row>
    <row r="261" spans="3:4" ht="15.75">
      <c r="C261" s="49"/>
      <c r="D261" s="49"/>
    </row>
    <row r="262" spans="3:4" ht="15.75">
      <c r="C262" s="49"/>
      <c r="D262" s="49"/>
    </row>
    <row r="263" spans="3:4" ht="15.75">
      <c r="C263" s="49"/>
      <c r="D263" s="49"/>
    </row>
    <row r="264" spans="3:4" ht="15.75">
      <c r="C264" s="49"/>
      <c r="D264" s="49"/>
    </row>
    <row r="265" spans="3:4" ht="15.75">
      <c r="C265" s="49"/>
      <c r="D265" s="49"/>
    </row>
    <row r="266" spans="3:4" ht="15.75">
      <c r="C266" s="49"/>
      <c r="D266" s="49"/>
    </row>
    <row r="267" spans="3:4" ht="15.75">
      <c r="C267" s="49"/>
      <c r="D267" s="49"/>
    </row>
    <row r="268" spans="3:4" ht="15.75">
      <c r="C268" s="49"/>
      <c r="D268" s="49"/>
    </row>
    <row r="269" spans="3:4" ht="15.75">
      <c r="C269" s="49"/>
      <c r="D269" s="49"/>
    </row>
    <row r="270" spans="3:4" ht="15.75">
      <c r="C270" s="49"/>
      <c r="D270" s="49"/>
    </row>
    <row r="271" spans="3:4" ht="15.75">
      <c r="C271" s="49"/>
      <c r="D271" s="49"/>
    </row>
    <row r="272" spans="3:4" ht="15.75">
      <c r="C272" s="49"/>
      <c r="D272" s="49"/>
    </row>
    <row r="273" spans="3:4" ht="15.75">
      <c r="C273" s="49"/>
      <c r="D273" s="49"/>
    </row>
    <row r="274" spans="3:4" ht="15.75">
      <c r="C274" s="49"/>
      <c r="D274" s="49"/>
    </row>
    <row r="275" spans="3:4" ht="15.75">
      <c r="C275" s="49"/>
      <c r="D275" s="49"/>
    </row>
    <row r="276" spans="3:4" ht="15.75">
      <c r="C276" s="49"/>
      <c r="D276" s="49"/>
    </row>
    <row r="277" spans="3:4" ht="15.75">
      <c r="C277" s="49"/>
      <c r="D277" s="49"/>
    </row>
    <row r="278" spans="3:4" ht="15.75">
      <c r="C278" s="49"/>
      <c r="D278" s="49"/>
    </row>
    <row r="279" spans="3:4" ht="15.75">
      <c r="C279" s="49"/>
      <c r="D279" s="49"/>
    </row>
    <row r="280" spans="3:4" ht="15.75">
      <c r="C280" s="49"/>
      <c r="D280" s="49"/>
    </row>
    <row r="281" spans="3:4" ht="15.75">
      <c r="C281" s="49"/>
      <c r="D281" s="49"/>
    </row>
    <row r="282" spans="3:4" ht="15.75">
      <c r="C282" s="49"/>
      <c r="D282" s="49"/>
    </row>
    <row r="283" spans="3:4" ht="15.75">
      <c r="C283" s="49"/>
      <c r="D283" s="49"/>
    </row>
    <row r="284" spans="3:4" ht="15.75">
      <c r="C284" s="49"/>
      <c r="D284" s="49"/>
    </row>
    <row r="285" spans="3:4" ht="15.75">
      <c r="C285" s="49"/>
      <c r="D285" s="49"/>
    </row>
    <row r="286" spans="3:4" ht="15.75">
      <c r="C286" s="49"/>
      <c r="D286" s="49"/>
    </row>
    <row r="287" spans="3:4" ht="15.75">
      <c r="C287" s="49"/>
      <c r="D287" s="49"/>
    </row>
    <row r="288" spans="3:4" ht="15.75">
      <c r="C288" s="49"/>
      <c r="D288" s="49"/>
    </row>
    <row r="289" spans="3:4" ht="15.75">
      <c r="C289" s="49"/>
      <c r="D289" s="49"/>
    </row>
    <row r="290" spans="3:4" ht="15.75">
      <c r="C290" s="49"/>
      <c r="D290" s="49"/>
    </row>
    <row r="291" spans="3:4" ht="15.75">
      <c r="C291" s="49"/>
      <c r="D291" s="49"/>
    </row>
    <row r="292" spans="3:4" ht="15.75">
      <c r="C292" s="49"/>
      <c r="D292" s="49"/>
    </row>
    <row r="293" spans="3:4" ht="15.75">
      <c r="C293" s="49"/>
      <c r="D293" s="49"/>
    </row>
    <row r="294" spans="3:4" ht="15.75">
      <c r="C294" s="49"/>
      <c r="D294" s="49"/>
    </row>
    <row r="295" spans="3:4" ht="15.75">
      <c r="C295" s="49"/>
      <c r="D295" s="49"/>
    </row>
    <row r="296" spans="3:4" ht="15.75">
      <c r="C296" s="49"/>
      <c r="D296" s="49"/>
    </row>
    <row r="297" spans="3:4" ht="15.75">
      <c r="C297" s="49"/>
      <c r="D297" s="49"/>
    </row>
    <row r="298" spans="3:4" ht="15.75">
      <c r="C298" s="49"/>
      <c r="D298" s="49"/>
    </row>
    <row r="299" spans="3:4" ht="15.75">
      <c r="C299" s="49"/>
      <c r="D299" s="49"/>
    </row>
    <row r="300" spans="3:4" ht="15.75">
      <c r="C300" s="49"/>
      <c r="D300" s="49"/>
    </row>
    <row r="301" spans="3:4" ht="15.75">
      <c r="C301" s="49"/>
      <c r="D301" s="49"/>
    </row>
    <row r="302" spans="3:4" ht="15.75">
      <c r="C302" s="49"/>
      <c r="D302" s="49"/>
    </row>
    <row r="303" spans="3:4" ht="15.75">
      <c r="C303" s="49"/>
      <c r="D303" s="49"/>
    </row>
    <row r="304" spans="3:4" ht="15.75">
      <c r="C304" s="49"/>
      <c r="D304" s="49"/>
    </row>
    <row r="305" spans="3:4" ht="15.75">
      <c r="C305" s="49"/>
      <c r="D305" s="49"/>
    </row>
    <row r="306" spans="3:4" ht="15.75">
      <c r="C306" s="49"/>
      <c r="D306" s="49"/>
    </row>
    <row r="307" spans="3:4" ht="15.75">
      <c r="C307" s="49"/>
      <c r="D307" s="49"/>
    </row>
    <row r="308" spans="3:4" ht="15.75">
      <c r="C308" s="49"/>
      <c r="D308" s="49"/>
    </row>
    <row r="309" spans="3:4" ht="15.75">
      <c r="C309" s="49"/>
      <c r="D309" s="49"/>
    </row>
    <row r="310" spans="3:4" ht="15.75">
      <c r="C310" s="49"/>
      <c r="D310" s="49"/>
    </row>
    <row r="311" spans="3:4" ht="15.75">
      <c r="C311" s="49"/>
      <c r="D311" s="49"/>
    </row>
    <row r="312" spans="3:4" ht="15.75">
      <c r="C312" s="49"/>
      <c r="D312" s="49"/>
    </row>
    <row r="313" spans="3:4" ht="15.75">
      <c r="C313" s="49"/>
      <c r="D313" s="49"/>
    </row>
    <row r="314" spans="3:4" ht="15.75">
      <c r="C314" s="49"/>
      <c r="D314" s="49"/>
    </row>
    <row r="315" spans="3:4" ht="15.75">
      <c r="C315" s="49"/>
      <c r="D315" s="49"/>
    </row>
    <row r="316" spans="3:4" ht="15.75">
      <c r="C316" s="49"/>
      <c r="D316" s="49"/>
    </row>
    <row r="317" spans="3:4" ht="15.75">
      <c r="C317" s="49"/>
      <c r="D317" s="49"/>
    </row>
    <row r="318" spans="3:4" ht="15.75">
      <c r="C318" s="49"/>
      <c r="D318" s="49"/>
    </row>
    <row r="319" spans="3:4" ht="15.75">
      <c r="C319" s="49"/>
      <c r="D319" s="49"/>
    </row>
    <row r="320" spans="3:4" ht="15.75">
      <c r="C320" s="49"/>
      <c r="D320" s="49"/>
    </row>
    <row r="321" spans="3:4" ht="15.75">
      <c r="C321" s="49"/>
      <c r="D321" s="49"/>
    </row>
    <row r="322" spans="3:4" ht="15.75">
      <c r="C322" s="49"/>
      <c r="D322" s="49"/>
    </row>
    <row r="323" spans="3:4" ht="15.75">
      <c r="C323" s="49"/>
      <c r="D323" s="49"/>
    </row>
    <row r="324" spans="3:4" ht="15.75">
      <c r="C324" s="49"/>
      <c r="D324" s="49"/>
    </row>
    <row r="325" spans="3:4" ht="15.75">
      <c r="C325" s="49"/>
      <c r="D325" s="49"/>
    </row>
    <row r="326" spans="3:4" ht="15.75">
      <c r="C326" s="49"/>
      <c r="D326" s="49"/>
    </row>
    <row r="327" spans="3:4" ht="15.75">
      <c r="C327" s="49"/>
      <c r="D327" s="49"/>
    </row>
    <row r="328" spans="3:4" ht="15.75">
      <c r="C328" s="49"/>
      <c r="D328" s="49"/>
    </row>
    <row r="329" spans="3:4" ht="15.75">
      <c r="C329" s="49"/>
      <c r="D329" s="49"/>
    </row>
    <row r="330" spans="3:4" ht="15.75">
      <c r="C330" s="49"/>
      <c r="D330" s="49"/>
    </row>
    <row r="331" spans="3:4" ht="15.75">
      <c r="C331" s="49"/>
      <c r="D331" s="49"/>
    </row>
    <row r="332" spans="3:4" ht="15.75">
      <c r="C332" s="49"/>
      <c r="D332" s="49"/>
    </row>
    <row r="333" spans="3:4" ht="15.75">
      <c r="C333" s="49"/>
      <c r="D333" s="49"/>
    </row>
    <row r="334" spans="3:4" ht="15.75">
      <c r="C334" s="49"/>
      <c r="D334" s="49"/>
    </row>
    <row r="335" spans="3:4" ht="15.75">
      <c r="C335" s="49"/>
      <c r="D335" s="49"/>
    </row>
    <row r="336" spans="3:4" ht="15.75">
      <c r="C336" s="49"/>
      <c r="D336" s="49"/>
    </row>
    <row r="337" spans="3:4" ht="15.75">
      <c r="C337" s="49"/>
      <c r="D337" s="49"/>
    </row>
    <row r="338" spans="3:4" ht="15.75">
      <c r="C338" s="49"/>
      <c r="D338" s="49"/>
    </row>
    <row r="339" spans="3:4" ht="15.75">
      <c r="C339" s="49"/>
      <c r="D339" s="49"/>
    </row>
    <row r="340" spans="3:4" ht="15.75">
      <c r="C340" s="49"/>
      <c r="D340" s="49"/>
    </row>
    <row r="341" spans="3:4" ht="15.75">
      <c r="C341" s="49"/>
      <c r="D341" s="49"/>
    </row>
    <row r="342" spans="3:4" ht="15.75">
      <c r="C342" s="49"/>
      <c r="D342" s="49"/>
    </row>
    <row r="343" spans="3:4" ht="15.75">
      <c r="C343" s="49"/>
      <c r="D343" s="49"/>
    </row>
    <row r="344" spans="3:4" ht="15.75">
      <c r="C344" s="49"/>
      <c r="D344" s="49"/>
    </row>
    <row r="345" spans="3:4" ht="15.75">
      <c r="C345" s="49"/>
      <c r="D345" s="49"/>
    </row>
    <row r="346" spans="3:4" ht="15.75">
      <c r="C346" s="49"/>
      <c r="D346" s="49"/>
    </row>
    <row r="347" spans="3:4" ht="15.75">
      <c r="C347" s="49"/>
      <c r="D347" s="49"/>
    </row>
    <row r="348" spans="3:4" ht="15.75">
      <c r="C348" s="49"/>
      <c r="D348" s="49"/>
    </row>
    <row r="349" spans="3:4" ht="15.75">
      <c r="C349" s="49"/>
      <c r="D349" s="49"/>
    </row>
    <row r="350" spans="3:4" ht="15.75">
      <c r="C350" s="49"/>
      <c r="D350" s="49"/>
    </row>
    <row r="351" spans="3:4" ht="15.75">
      <c r="C351" s="49"/>
      <c r="D351" s="49"/>
    </row>
    <row r="352" spans="3:4" ht="15.75">
      <c r="C352" s="49"/>
      <c r="D352" s="49"/>
    </row>
    <row r="353" spans="3:4" ht="15.75">
      <c r="C353" s="49"/>
      <c r="D353" s="49"/>
    </row>
    <row r="354" spans="3:4" ht="15.75">
      <c r="C354" s="49"/>
      <c r="D354" s="49"/>
    </row>
    <row r="355" spans="3:4" ht="15.75">
      <c r="C355" s="49"/>
      <c r="D355" s="49"/>
    </row>
    <row r="356" spans="3:4" ht="15.75">
      <c r="C356" s="49"/>
      <c r="D356" s="49"/>
    </row>
    <row r="357" spans="3:4" ht="15.75">
      <c r="C357" s="49"/>
      <c r="D357" s="49"/>
    </row>
    <row r="358" spans="3:4" ht="15.75">
      <c r="C358" s="49"/>
      <c r="D358" s="49"/>
    </row>
    <row r="359" spans="3:4" ht="15.75">
      <c r="C359" s="49"/>
      <c r="D359" s="49"/>
    </row>
    <row r="360" spans="3:4" ht="15.75">
      <c r="C360" s="49"/>
      <c r="D360" s="49"/>
    </row>
    <row r="361" spans="3:4" ht="15.75">
      <c r="C361" s="49"/>
      <c r="D361" s="49"/>
    </row>
    <row r="362" spans="3:4" ht="15.75">
      <c r="C362" s="49"/>
      <c r="D362" s="49"/>
    </row>
    <row r="363" spans="3:4" ht="15.75">
      <c r="C363" s="49"/>
      <c r="D363" s="49"/>
    </row>
    <row r="364" spans="3:4" ht="15.75">
      <c r="C364" s="49"/>
      <c r="D364" s="49"/>
    </row>
    <row r="365" spans="3:4" ht="15.75">
      <c r="C365" s="49"/>
      <c r="D365" s="49"/>
    </row>
    <row r="366" spans="3:4" ht="15.75">
      <c r="C366" s="49"/>
      <c r="D366" s="49"/>
    </row>
    <row r="367" spans="3:4" ht="15.75">
      <c r="C367" s="49"/>
      <c r="D367" s="49"/>
    </row>
    <row r="368" spans="3:4" ht="15.75">
      <c r="C368" s="49"/>
      <c r="D368" s="49"/>
    </row>
    <row r="369" spans="3:4" ht="15.75">
      <c r="C369" s="49"/>
      <c r="D369" s="49"/>
    </row>
    <row r="370" spans="3:4" ht="15.75">
      <c r="C370" s="49"/>
      <c r="D370" s="49"/>
    </row>
    <row r="371" spans="3:4" ht="15.75">
      <c r="C371" s="49"/>
      <c r="D371" s="49"/>
    </row>
    <row r="372" spans="3:4" ht="15.75">
      <c r="C372" s="49"/>
      <c r="D372" s="49"/>
    </row>
    <row r="373" spans="3:4" ht="15.75">
      <c r="C373" s="49"/>
      <c r="D373" s="49"/>
    </row>
    <row r="374" spans="3:4" ht="15.75">
      <c r="C374" s="49"/>
      <c r="D374" s="49"/>
    </row>
    <row r="375" spans="3:4" ht="15.75">
      <c r="C375" s="49"/>
      <c r="D375" s="49"/>
    </row>
    <row r="376" spans="3:4" ht="15.75">
      <c r="C376" s="49"/>
      <c r="D376" s="49"/>
    </row>
    <row r="377" spans="3:4" ht="15.75">
      <c r="C377" s="49"/>
      <c r="D377" s="49"/>
    </row>
    <row r="378" spans="3:4" ht="15.75">
      <c r="C378" s="49"/>
      <c r="D378" s="49"/>
    </row>
    <row r="379" spans="3:4" ht="15.75">
      <c r="C379" s="49"/>
      <c r="D379" s="49"/>
    </row>
    <row r="380" spans="3:4" ht="15.75">
      <c r="C380" s="49"/>
      <c r="D380" s="49"/>
    </row>
    <row r="381" spans="3:4" ht="15.75">
      <c r="C381" s="49"/>
      <c r="D381" s="49"/>
    </row>
    <row r="382" spans="3:4" ht="15.75">
      <c r="C382" s="49"/>
      <c r="D382" s="49"/>
    </row>
    <row r="383" spans="3:4" ht="15.75">
      <c r="C383" s="49"/>
      <c r="D383" s="49"/>
    </row>
    <row r="384" spans="3:4" ht="15.75">
      <c r="C384" s="49"/>
      <c r="D384" s="49"/>
    </row>
    <row r="385" spans="3:4" ht="15.75">
      <c r="C385" s="49"/>
      <c r="D385" s="49"/>
    </row>
    <row r="386" spans="3:4" ht="15.75">
      <c r="C386" s="49"/>
      <c r="D386" s="49"/>
    </row>
    <row r="387" spans="3:4" ht="15.75">
      <c r="C387" s="49"/>
      <c r="D387" s="49"/>
    </row>
    <row r="388" spans="3:4" ht="15.75">
      <c r="C388" s="49"/>
      <c r="D388" s="49"/>
    </row>
    <row r="389" spans="3:4" ht="15.75">
      <c r="C389" s="49"/>
      <c r="D389" s="49"/>
    </row>
    <row r="390" spans="3:4" ht="15.75">
      <c r="C390" s="49"/>
      <c r="D390" s="49"/>
    </row>
    <row r="391" spans="3:4" ht="15.75">
      <c r="C391" s="49"/>
      <c r="D391" s="49"/>
    </row>
    <row r="392" spans="3:4" ht="15.75">
      <c r="C392" s="49"/>
      <c r="D392" s="49"/>
    </row>
    <row r="393" spans="3:4" ht="15.75">
      <c r="C393" s="49"/>
      <c r="D393" s="49"/>
    </row>
    <row r="394" spans="3:4" ht="15.75">
      <c r="C394" s="49"/>
      <c r="D394" s="49"/>
    </row>
    <row r="395" spans="3:4" ht="15.75">
      <c r="C395" s="49"/>
      <c r="D395" s="49"/>
    </row>
    <row r="396" spans="3:4" ht="15.75">
      <c r="C396" s="49"/>
      <c r="D396" s="49"/>
    </row>
    <row r="397" spans="3:4" ht="15.75">
      <c r="C397" s="49"/>
      <c r="D397" s="49"/>
    </row>
    <row r="398" spans="3:4" ht="15.75">
      <c r="C398" s="49"/>
      <c r="D398" s="49"/>
    </row>
    <row r="399" spans="3:4" ht="15.75">
      <c r="C399" s="49"/>
      <c r="D399" s="49"/>
    </row>
    <row r="400" spans="3:4" ht="15.75">
      <c r="C400" s="49"/>
      <c r="D400" s="49"/>
    </row>
    <row r="401" spans="3:4" ht="15.75">
      <c r="C401" s="49"/>
      <c r="D401" s="49"/>
    </row>
    <row r="402" spans="3:4" ht="15.75">
      <c r="C402" s="49"/>
      <c r="D402" s="49"/>
    </row>
    <row r="403" spans="3:4" ht="15.75">
      <c r="C403" s="49"/>
      <c r="D403" s="49"/>
    </row>
    <row r="404" spans="3:4" ht="15.75">
      <c r="C404" s="49"/>
      <c r="D404" s="49"/>
    </row>
    <row r="405" spans="3:4" ht="15.75">
      <c r="C405" s="49"/>
      <c r="D405" s="49"/>
    </row>
    <row r="406" spans="3:4" ht="15.75">
      <c r="C406" s="49"/>
      <c r="D406" s="49"/>
    </row>
    <row r="407" spans="3:4" ht="15.75">
      <c r="C407" s="49"/>
      <c r="D407" s="49"/>
    </row>
    <row r="408" spans="3:4" ht="15.75">
      <c r="C408" s="49"/>
      <c r="D408" s="49"/>
    </row>
    <row r="409" spans="3:4" ht="15.75">
      <c r="C409" s="49"/>
      <c r="D409" s="49"/>
    </row>
    <row r="410" spans="3:4" ht="15.75">
      <c r="C410" s="49"/>
      <c r="D410" s="49"/>
    </row>
    <row r="411" spans="3:4" ht="15.75">
      <c r="C411" s="49"/>
      <c r="D411" s="49"/>
    </row>
    <row r="412" spans="3:4" ht="15.75">
      <c r="C412" s="49"/>
      <c r="D412" s="49"/>
    </row>
    <row r="413" spans="3:4" ht="15.75">
      <c r="C413" s="49"/>
      <c r="D413" s="49"/>
    </row>
    <row r="414" spans="3:4" ht="15.75">
      <c r="C414" s="49"/>
      <c r="D414" s="49"/>
    </row>
    <row r="415" spans="3:4" ht="15.75">
      <c r="C415" s="49"/>
      <c r="D415" s="49"/>
    </row>
    <row r="416" spans="3:4" ht="15.75">
      <c r="C416" s="49"/>
      <c r="D416" s="49"/>
    </row>
    <row r="417" spans="3:4" ht="15.75">
      <c r="C417" s="49"/>
      <c r="D417" s="49"/>
    </row>
    <row r="418" spans="3:4" ht="15.75">
      <c r="C418" s="49"/>
      <c r="D418" s="49"/>
    </row>
    <row r="419" spans="3:4" ht="15.75">
      <c r="C419" s="49"/>
      <c r="D419" s="49"/>
    </row>
    <row r="420" spans="3:4" ht="15.75">
      <c r="C420" s="49"/>
      <c r="D420" s="49"/>
    </row>
    <row r="421" spans="3:4" ht="15.75">
      <c r="C421" s="49"/>
      <c r="D421" s="49"/>
    </row>
    <row r="422" spans="3:4" ht="15.75">
      <c r="C422" s="49"/>
      <c r="D422" s="49"/>
    </row>
    <row r="423" spans="3:4" ht="15.75">
      <c r="C423" s="49"/>
      <c r="D423" s="49"/>
    </row>
    <row r="424" spans="3:4" ht="15.75">
      <c r="C424" s="49"/>
      <c r="D424" s="49"/>
    </row>
    <row r="425" spans="3:4" ht="15.75">
      <c r="C425" s="49"/>
      <c r="D425" s="49"/>
    </row>
    <row r="426" spans="3:4" ht="15.75">
      <c r="C426" s="49"/>
      <c r="D426" s="49"/>
    </row>
    <row r="427" spans="3:4" ht="15.75">
      <c r="C427" s="49"/>
      <c r="D427" s="49"/>
    </row>
    <row r="428" spans="3:4" ht="15.75">
      <c r="C428" s="49"/>
      <c r="D428" s="49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5905511811023623" header="0.5118110236220472" footer="0.2362204724409449"/>
  <pageSetup horizontalDpi="600" verticalDpi="600" orientation="portrait" paperSize="9" scale="92" r:id="rId2"/>
  <headerFooter alignWithMargins="0">
    <oddHeader>&amp;R&amp;"Times New Roman CE,Dőlt"3.sz. táblázat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1">
      <selection activeCell="H10" sqref="H10"/>
    </sheetView>
  </sheetViews>
  <sheetFormatPr defaultColWidth="9.33203125" defaultRowHeight="12.75"/>
  <cols>
    <col min="1" max="1" width="46.66015625" style="51" customWidth="1"/>
    <col min="2" max="2" width="17.83203125" style="51" customWidth="1"/>
    <col min="3" max="3" width="18.66015625" style="51" customWidth="1"/>
    <col min="4" max="4" width="18.16015625" style="51" customWidth="1"/>
    <col min="5" max="10" width="12" style="51" customWidth="1"/>
    <col min="11" max="11" width="17.16015625" style="51" customWidth="1"/>
    <col min="12" max="14" width="12" style="51" customWidth="1"/>
    <col min="15" max="15" width="15.33203125" style="51" customWidth="1"/>
    <col min="16" max="16384" width="12" style="51" customWidth="1"/>
  </cols>
  <sheetData>
    <row r="1" spans="1:4" ht="15.75">
      <c r="A1" s="127" t="s">
        <v>43</v>
      </c>
      <c r="B1" s="127"/>
      <c r="C1" s="127"/>
      <c r="D1" s="127"/>
    </row>
    <row r="2" spans="1:4" ht="15.75">
      <c r="A2" s="127" t="s">
        <v>70</v>
      </c>
      <c r="B2" s="127"/>
      <c r="C2" s="127"/>
      <c r="D2" s="127"/>
    </row>
    <row r="3" spans="1:4" ht="15.75">
      <c r="A3" s="128" t="s">
        <v>117</v>
      </c>
      <c r="B3" s="154"/>
      <c r="C3" s="154"/>
      <c r="D3" s="154"/>
    </row>
    <row r="4" spans="1:4" ht="15.75">
      <c r="A4" s="52"/>
      <c r="B4" s="52"/>
      <c r="C4" s="52"/>
      <c r="D4" s="53"/>
    </row>
    <row r="5" spans="1:4" ht="28.5" customHeight="1">
      <c r="A5" s="160" t="s">
        <v>44</v>
      </c>
      <c r="B5" s="155" t="s">
        <v>45</v>
      </c>
      <c r="C5" s="158" t="s">
        <v>46</v>
      </c>
      <c r="D5" s="159"/>
    </row>
    <row r="6" spans="1:4" ht="28.5" customHeight="1">
      <c r="A6" s="161"/>
      <c r="B6" s="156"/>
      <c r="C6" s="155" t="s">
        <v>78</v>
      </c>
      <c r="D6" s="155" t="s">
        <v>47</v>
      </c>
    </row>
    <row r="7" spans="1:4" ht="36" customHeight="1">
      <c r="A7" s="162"/>
      <c r="B7" s="157"/>
      <c r="C7" s="157"/>
      <c r="D7" s="157"/>
    </row>
    <row r="8" spans="1:4" ht="24" customHeight="1">
      <c r="A8" s="101" t="s">
        <v>48</v>
      </c>
      <c r="B8" s="101"/>
      <c r="C8" s="101"/>
      <c r="D8" s="101"/>
    </row>
    <row r="9" spans="1:4" ht="15.75">
      <c r="A9" s="54" t="s">
        <v>49</v>
      </c>
      <c r="B9" s="34">
        <f>'[1]borsod'!$J173</f>
        <v>33631</v>
      </c>
      <c r="C9" s="35">
        <f>B9/$B$11*100</f>
        <v>52.50167819285948</v>
      </c>
      <c r="D9" s="35">
        <f>'[1]borsod'!$J132/'[1]borsod'!$J$134*100</f>
        <v>54.0245906449909</v>
      </c>
    </row>
    <row r="10" spans="1:4" s="56" customFormat="1" ht="15.75">
      <c r="A10" s="55" t="s">
        <v>50</v>
      </c>
      <c r="B10" s="37">
        <f>'[1]borsod'!$J174</f>
        <v>30426</v>
      </c>
      <c r="C10" s="38">
        <f>B10/$B$11*100</f>
        <v>47.49832180714051</v>
      </c>
      <c r="D10" s="38">
        <f>'[1]borsod'!$J133/'[1]borsod'!$J$134*100</f>
        <v>45.97540935500909</v>
      </c>
    </row>
    <row r="11" spans="1:4" s="58" customFormat="1" ht="20.25" customHeight="1">
      <c r="A11" s="57" t="s">
        <v>51</v>
      </c>
      <c r="B11" s="41">
        <f>SUM(B9:B10)</f>
        <v>64057</v>
      </c>
      <c r="C11" s="42">
        <f>B11/$B$11*100</f>
        <v>100</v>
      </c>
      <c r="D11" s="42">
        <f>SUM(D9:D10)</f>
        <v>100</v>
      </c>
    </row>
    <row r="12" spans="1:4" ht="24" customHeight="1">
      <c r="A12" s="105" t="s">
        <v>52</v>
      </c>
      <c r="B12" s="103"/>
      <c r="C12" s="104"/>
      <c r="D12" s="104"/>
    </row>
    <row r="13" spans="1:5" s="56" customFormat="1" ht="15.75">
      <c r="A13" s="33" t="s">
        <v>86</v>
      </c>
      <c r="B13" s="34">
        <f>'[1]borsod'!$J184</f>
        <v>1885</v>
      </c>
      <c r="C13" s="35">
        <f aca="true" t="shared" si="0" ref="C13:C19">B13/$B$11*100</f>
        <v>2.9426916652356496</v>
      </c>
      <c r="D13" s="35">
        <f>'[1]borsod'!$J143/'[1]borsod'!$J$134*100</f>
        <v>3.439168965314866</v>
      </c>
      <c r="E13" s="60"/>
    </row>
    <row r="14" spans="1:4" ht="15.75">
      <c r="A14" s="69" t="s">
        <v>87</v>
      </c>
      <c r="B14" s="37">
        <f>'[1]borsod'!$J185</f>
        <v>9637</v>
      </c>
      <c r="C14" s="38">
        <f t="shared" si="0"/>
        <v>15.044413569164963</v>
      </c>
      <c r="D14" s="38">
        <f>'[1]borsod'!$J144/'[1]borsod'!$J$134*100</f>
        <v>15.67140090380891</v>
      </c>
    </row>
    <row r="15" spans="1:4" s="56" customFormat="1" ht="15.75">
      <c r="A15" s="33" t="s">
        <v>88</v>
      </c>
      <c r="B15" s="34">
        <f>'[1]borsod'!$J186</f>
        <v>15887</v>
      </c>
      <c r="C15" s="35">
        <f t="shared" si="0"/>
        <v>24.801348798726135</v>
      </c>
      <c r="D15" s="35">
        <f>'[1]borsod'!$J145/'[1]borsod'!$J$134*100</f>
        <v>26.110687246904163</v>
      </c>
    </row>
    <row r="16" spans="1:4" ht="15.75">
      <c r="A16" s="36" t="s">
        <v>89</v>
      </c>
      <c r="B16" s="37">
        <f>'[1]borsod'!$J187</f>
        <v>16347</v>
      </c>
      <c r="C16" s="38">
        <f t="shared" si="0"/>
        <v>25.519459231621838</v>
      </c>
      <c r="D16" s="38">
        <f>'[1]borsod'!$J146/'[1]borsod'!$J$134*100</f>
        <v>24.97505722166794</v>
      </c>
    </row>
    <row r="17" spans="1:4" s="56" customFormat="1" ht="15.75">
      <c r="A17" s="33" t="s">
        <v>90</v>
      </c>
      <c r="B17" s="34">
        <f>'[1]borsod'!$J188</f>
        <v>15107</v>
      </c>
      <c r="C17" s="35">
        <f t="shared" si="0"/>
        <v>23.5836832820769</v>
      </c>
      <c r="D17" s="35">
        <f>'[1]borsod'!$J147/'[1]borsod'!$J$134*100</f>
        <v>23.25693996126533</v>
      </c>
    </row>
    <row r="18" spans="1:4" ht="15.75">
      <c r="A18" s="36" t="s">
        <v>91</v>
      </c>
      <c r="B18" s="37">
        <f>'[1]borsod'!$J189</f>
        <v>5194</v>
      </c>
      <c r="C18" s="38">
        <f t="shared" si="0"/>
        <v>8.108403453174516</v>
      </c>
      <c r="D18" s="38">
        <f>'[1]borsod'!$J148/'[1]borsod'!$J$134*100</f>
        <v>6.546745701038794</v>
      </c>
    </row>
    <row r="19" spans="1:4" s="59" customFormat="1" ht="22.5" customHeight="1">
      <c r="A19" s="57" t="s">
        <v>51</v>
      </c>
      <c r="B19" s="41">
        <f>SUM(B13:B18)</f>
        <v>64057</v>
      </c>
      <c r="C19" s="42">
        <f t="shared" si="0"/>
        <v>100</v>
      </c>
      <c r="D19" s="42">
        <f>SUM(D13:D18)</f>
        <v>100</v>
      </c>
    </row>
    <row r="20" spans="1:4" ht="23.25" customHeight="1">
      <c r="A20" s="105" t="s">
        <v>72</v>
      </c>
      <c r="B20" s="103"/>
      <c r="C20" s="104"/>
      <c r="D20" s="104"/>
    </row>
    <row r="21" spans="1:4" s="56" customFormat="1" ht="15.75">
      <c r="A21" s="54" t="s">
        <v>53</v>
      </c>
      <c r="B21" s="34">
        <f>'[1]borsod'!$J192</f>
        <v>5788</v>
      </c>
      <c r="C21" s="35">
        <f aca="true" t="shared" si="1" ref="C21:C27">B21/$B$11*100</f>
        <v>9.03570257739201</v>
      </c>
      <c r="D21" s="35">
        <f>'[1]borsod'!$J151/'[1]borsod'!$J$134*100</f>
        <v>9.063031868067375</v>
      </c>
    </row>
    <row r="22" spans="1:4" ht="15.75">
      <c r="A22" s="55" t="s">
        <v>54</v>
      </c>
      <c r="B22" s="37">
        <f>'[1]borsod'!$J193</f>
        <v>23370</v>
      </c>
      <c r="C22" s="38">
        <f t="shared" si="1"/>
        <v>36.48313221037513</v>
      </c>
      <c r="D22" s="38">
        <f>'[1]borsod'!$J152/'[1]borsod'!$J$134*100</f>
        <v>34.91842244263161</v>
      </c>
    </row>
    <row r="23" spans="1:4" s="56" customFormat="1" ht="15.75">
      <c r="A23" s="54" t="s">
        <v>55</v>
      </c>
      <c r="B23" s="34">
        <f>'[1]borsod'!$J194</f>
        <v>18827</v>
      </c>
      <c r="C23" s="35">
        <f t="shared" si="1"/>
        <v>29.391011130711707</v>
      </c>
      <c r="D23" s="35">
        <f>'[1]borsod'!$J153/'[1]borsod'!$J$134*100</f>
        <v>31.024414578320325</v>
      </c>
    </row>
    <row r="24" spans="1:4" ht="15.75">
      <c r="A24" s="55" t="s">
        <v>56</v>
      </c>
      <c r="B24" s="37">
        <f>'[1]borsod'!$J195</f>
        <v>8801</v>
      </c>
      <c r="C24" s="38">
        <f t="shared" si="1"/>
        <v>13.73932591285886</v>
      </c>
      <c r="D24" s="38">
        <f>'[1]borsod'!$J154/'[1]borsod'!$J$134*100</f>
        <v>14.0017019778156</v>
      </c>
    </row>
    <row r="25" spans="1:4" s="56" customFormat="1" ht="15.75">
      <c r="A25" s="54" t="s">
        <v>57</v>
      </c>
      <c r="B25" s="34">
        <f>'[1]borsod'!$J196</f>
        <v>4837</v>
      </c>
      <c r="C25" s="35">
        <f t="shared" si="1"/>
        <v>7.551087312861983</v>
      </c>
      <c r="D25" s="35">
        <f>'[1]borsod'!$J155/'[1]borsod'!$J$134*100</f>
        <v>7.4226773871706095</v>
      </c>
    </row>
    <row r="26" spans="1:4" ht="15.75">
      <c r="A26" s="55" t="s">
        <v>58</v>
      </c>
      <c r="B26" s="37">
        <f>'[1]borsod'!$J197</f>
        <v>2434</v>
      </c>
      <c r="C26" s="38">
        <f t="shared" si="1"/>
        <v>3.799740855800303</v>
      </c>
      <c r="D26" s="38">
        <f>'[1]borsod'!$J156/'[1]borsod'!$J$134*100</f>
        <v>3.569751745994483</v>
      </c>
    </row>
    <row r="27" spans="1:4" s="59" customFormat="1" ht="21" customHeight="1">
      <c r="A27" s="57" t="s">
        <v>51</v>
      </c>
      <c r="B27" s="41">
        <f>SUM(B21:B26)</f>
        <v>64057</v>
      </c>
      <c r="C27" s="42">
        <f t="shared" si="1"/>
        <v>100</v>
      </c>
      <c r="D27" s="42">
        <f>SUM(D21:D26)</f>
        <v>100</v>
      </c>
    </row>
    <row r="28" spans="1:4" ht="25.5" customHeight="1">
      <c r="A28" s="105" t="s">
        <v>59</v>
      </c>
      <c r="B28" s="103"/>
      <c r="C28" s="104"/>
      <c r="D28" s="104"/>
    </row>
    <row r="29" spans="1:4" ht="15.75">
      <c r="A29" s="70" t="s">
        <v>80</v>
      </c>
      <c r="B29" s="34">
        <f>'[1]borsod'!$J200</f>
        <v>18014</v>
      </c>
      <c r="C29" s="35">
        <f aca="true" t="shared" si="2" ref="C29:C38">B29/$B$11*100</f>
        <v>28.12182899605039</v>
      </c>
      <c r="D29" s="35">
        <f>'[1]borsod'!$J159/'[1]borsod'!$J$134*100</f>
        <v>25.91407946475732</v>
      </c>
    </row>
    <row r="30" spans="1:4" ht="15.75">
      <c r="A30" s="69" t="s">
        <v>81</v>
      </c>
      <c r="B30" s="37">
        <f>'[1]borsod'!$J201</f>
        <v>9869</v>
      </c>
      <c r="C30" s="38">
        <f t="shared" si="2"/>
        <v>15.406591004886272</v>
      </c>
      <c r="D30" s="38">
        <f>'[1]borsod'!$J160/'[1]borsod'!$J$134*100</f>
        <v>19.668114325958097</v>
      </c>
    </row>
    <row r="31" spans="1:4" ht="15.75">
      <c r="A31" s="70" t="s">
        <v>82</v>
      </c>
      <c r="B31" s="34">
        <f>'[1]borsod'!$J202</f>
        <v>12172</v>
      </c>
      <c r="C31" s="35">
        <f t="shared" si="2"/>
        <v>19.001826498274973</v>
      </c>
      <c r="D31" s="35">
        <f>'[1]borsod'!$J161/'[1]borsod'!$J$134*100</f>
        <v>20.844826574329478</v>
      </c>
    </row>
    <row r="32" spans="1:4" ht="15.75">
      <c r="A32" s="69" t="s">
        <v>83</v>
      </c>
      <c r="B32" s="37">
        <f>'[1]borsod'!$J203</f>
        <v>12615</v>
      </c>
      <c r="C32" s="38">
        <f t="shared" si="2"/>
        <v>19.693398067346273</v>
      </c>
      <c r="D32" s="38">
        <f>'[1]borsod'!$J162/'[1]borsod'!$J$134*100</f>
        <v>14.408122542402724</v>
      </c>
    </row>
    <row r="33" spans="1:4" s="56" customFormat="1" ht="15.75">
      <c r="A33" s="70" t="s">
        <v>84</v>
      </c>
      <c r="B33" s="34">
        <f>'[1]borsod'!$J204</f>
        <v>11387</v>
      </c>
      <c r="C33" s="35">
        <f t="shared" si="2"/>
        <v>17.776355433442088</v>
      </c>
      <c r="D33" s="35">
        <f>'[1]borsod'!$J163/'[1]borsod'!$J$134*100</f>
        <v>19.164857092552378</v>
      </c>
    </row>
    <row r="34" spans="1:4" s="58" customFormat="1" ht="22.5" customHeight="1">
      <c r="A34" s="44" t="s">
        <v>51</v>
      </c>
      <c r="B34" s="45">
        <f>SUM(B29:B33)</f>
        <v>64057</v>
      </c>
      <c r="C34" s="46">
        <f t="shared" si="2"/>
        <v>100</v>
      </c>
      <c r="D34" s="46">
        <f>SUM(D29:D33)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'[1]borsod'!$J207</f>
        <v>7244</v>
      </c>
      <c r="C36" s="38">
        <f t="shared" si="2"/>
        <v>11.308678208470582</v>
      </c>
      <c r="D36" s="66">
        <f>'[1]borsod'!$J166/'[1]borsod'!$J$134*100</f>
        <v>15.473325899407243</v>
      </c>
    </row>
    <row r="37" spans="1:4" ht="15.75">
      <c r="A37" s="68" t="s">
        <v>76</v>
      </c>
      <c r="B37" s="34">
        <f>'[1]borsod'!$J208</f>
        <v>4915</v>
      </c>
      <c r="C37" s="35">
        <f>B37/$B$11*100</f>
        <v>7.672853864526906</v>
      </c>
      <c r="D37" s="35">
        <f>'[1]borsod'!$J167/'[1]borsod'!$J$134*100</f>
        <v>6.66265625917014</v>
      </c>
    </row>
    <row r="38" spans="1:4" ht="15.75">
      <c r="A38" s="67" t="s">
        <v>111</v>
      </c>
      <c r="B38" s="65">
        <f>'[1]borsod'!$J209</f>
        <v>27541</v>
      </c>
      <c r="C38" s="38">
        <f t="shared" si="2"/>
        <v>42.994520505175075</v>
      </c>
      <c r="D38" s="66">
        <f>'[1]borsod'!$J168/'[1]borsod'!$J$134*100</f>
        <v>40.693409237631315</v>
      </c>
    </row>
    <row r="39" spans="1:4" ht="15.75">
      <c r="A39" s="68" t="s">
        <v>77</v>
      </c>
      <c r="B39" s="34">
        <f>'[1]borsod'!$J210</f>
        <v>24357</v>
      </c>
      <c r="C39" s="35">
        <f>B39/$B$11*100</f>
        <v>38.02394742182744</v>
      </c>
      <c r="D39" s="35">
        <f>'[1]borsod'!$J169/'[1]borsod'!$J$134*100</f>
        <v>37.1706086037913</v>
      </c>
    </row>
    <row r="40" spans="1:4" ht="15.75">
      <c r="A40" s="62" t="s">
        <v>51</v>
      </c>
      <c r="B40" s="63">
        <f>SUM(B36:B39)</f>
        <v>64057</v>
      </c>
      <c r="C40" s="64">
        <f>SUM(C36:C39)</f>
        <v>100</v>
      </c>
      <c r="D40" s="64">
        <f>SUM(D36:D39)</f>
        <v>100</v>
      </c>
    </row>
    <row r="41" spans="1:4" ht="30" customHeight="1">
      <c r="A41" s="142" t="s">
        <v>112</v>
      </c>
      <c r="B41" s="142"/>
      <c r="C41" s="142"/>
      <c r="D41" s="142"/>
    </row>
    <row r="42" spans="3:4" ht="15.75">
      <c r="C42" s="61"/>
      <c r="D42" s="61"/>
    </row>
    <row r="43" spans="3:4" ht="15.75">
      <c r="C43" s="61"/>
      <c r="D43" s="61"/>
    </row>
    <row r="44" spans="3:4" ht="15.75">
      <c r="C44" s="61"/>
      <c r="D44" s="61"/>
    </row>
    <row r="45" spans="3:4" ht="15.75">
      <c r="C45" s="61"/>
      <c r="D45" s="61"/>
    </row>
    <row r="46" spans="3:4" ht="15.75">
      <c r="C46" s="61"/>
      <c r="D46" s="61"/>
    </row>
    <row r="47" spans="3:4" ht="15.75">
      <c r="C47" s="61"/>
      <c r="D47" s="61"/>
    </row>
    <row r="48" spans="3:4" ht="15.75">
      <c r="C48" s="61"/>
      <c r="D48" s="61"/>
    </row>
    <row r="49" spans="3:4" ht="15.75">
      <c r="C49" s="61"/>
      <c r="D49" s="61"/>
    </row>
    <row r="50" spans="3:4" ht="15.75">
      <c r="C50" s="61"/>
      <c r="D50" s="61"/>
    </row>
    <row r="51" spans="3:4" ht="15.75">
      <c r="C51" s="61"/>
      <c r="D51" s="61"/>
    </row>
    <row r="52" spans="3:4" ht="15.75">
      <c r="C52" s="61"/>
      <c r="D52" s="61"/>
    </row>
    <row r="53" spans="3:4" ht="15.75">
      <c r="C53" s="61"/>
      <c r="D53" s="61"/>
    </row>
    <row r="54" spans="3:4" ht="15.75">
      <c r="C54" s="61"/>
      <c r="D54" s="61"/>
    </row>
    <row r="55" spans="3:4" ht="15.75">
      <c r="C55" s="61"/>
      <c r="D55" s="61"/>
    </row>
    <row r="56" spans="3:4" ht="15.75">
      <c r="C56" s="61"/>
      <c r="D56" s="61"/>
    </row>
    <row r="57" spans="3:4" ht="15.75">
      <c r="C57" s="61"/>
      <c r="D57" s="61"/>
    </row>
    <row r="58" spans="3:4" ht="15.75">
      <c r="C58" s="61"/>
      <c r="D58" s="61"/>
    </row>
    <row r="59" spans="3:4" ht="15.75">
      <c r="C59" s="61"/>
      <c r="D59" s="61"/>
    </row>
    <row r="60" spans="3:4" ht="15.75">
      <c r="C60" s="61"/>
      <c r="D60" s="61"/>
    </row>
    <row r="61" spans="3:4" ht="15.75">
      <c r="C61" s="61"/>
      <c r="D61" s="61"/>
    </row>
    <row r="62" spans="3:4" ht="15.75">
      <c r="C62" s="61"/>
      <c r="D62" s="61"/>
    </row>
    <row r="63" spans="3:4" ht="15.75">
      <c r="C63" s="61"/>
      <c r="D63" s="61"/>
    </row>
    <row r="64" spans="3:4" ht="15.75">
      <c r="C64" s="61"/>
      <c r="D64" s="61"/>
    </row>
    <row r="65" spans="3:4" ht="15.75">
      <c r="C65" s="61"/>
      <c r="D65" s="61"/>
    </row>
    <row r="66" spans="3:4" ht="15.75">
      <c r="C66" s="61"/>
      <c r="D66" s="61"/>
    </row>
    <row r="67" spans="3:4" ht="15.75">
      <c r="C67" s="61"/>
      <c r="D67" s="61"/>
    </row>
    <row r="68" spans="3:4" ht="15.75">
      <c r="C68" s="61"/>
      <c r="D68" s="61"/>
    </row>
    <row r="69" spans="3:4" ht="15.75">
      <c r="C69" s="61"/>
      <c r="D69" s="61"/>
    </row>
    <row r="70" spans="3:4" ht="15.75">
      <c r="C70" s="61"/>
      <c r="D70" s="61"/>
    </row>
    <row r="71" spans="3:4" ht="15.75">
      <c r="C71" s="61"/>
      <c r="D71" s="61"/>
    </row>
    <row r="72" spans="3:4" ht="15.75">
      <c r="C72" s="61"/>
      <c r="D72" s="61"/>
    </row>
    <row r="73" spans="3:4" ht="15.75">
      <c r="C73" s="61"/>
      <c r="D73" s="61"/>
    </row>
    <row r="74" spans="3:4" ht="15.75">
      <c r="C74" s="61"/>
      <c r="D74" s="61"/>
    </row>
    <row r="75" spans="3:4" ht="15.75">
      <c r="C75" s="61"/>
      <c r="D75" s="61"/>
    </row>
    <row r="76" spans="3:4" ht="15.75">
      <c r="C76" s="61"/>
      <c r="D76" s="61"/>
    </row>
    <row r="77" spans="3:4" ht="15.75">
      <c r="C77" s="61"/>
      <c r="D77" s="61"/>
    </row>
    <row r="78" spans="3:4" ht="15.75">
      <c r="C78" s="61"/>
      <c r="D78" s="61"/>
    </row>
    <row r="79" spans="3:4" ht="15.75">
      <c r="C79" s="61"/>
      <c r="D79" s="61"/>
    </row>
    <row r="80" spans="3:4" ht="15.75">
      <c r="C80" s="61"/>
      <c r="D80" s="61"/>
    </row>
    <row r="81" spans="3:4" ht="15.75">
      <c r="C81" s="61"/>
      <c r="D81" s="61"/>
    </row>
    <row r="82" spans="3:4" ht="15.75">
      <c r="C82" s="61"/>
      <c r="D82" s="61"/>
    </row>
    <row r="83" spans="3:4" ht="15.75">
      <c r="C83" s="61"/>
      <c r="D83" s="61"/>
    </row>
    <row r="84" spans="3:4" ht="15.75">
      <c r="C84" s="61"/>
      <c r="D84" s="61"/>
    </row>
    <row r="85" spans="3:4" ht="15.75">
      <c r="C85" s="61"/>
      <c r="D85" s="61"/>
    </row>
    <row r="86" spans="3:4" ht="15.75">
      <c r="C86" s="61"/>
      <c r="D86" s="61"/>
    </row>
    <row r="87" spans="3:4" ht="15.75">
      <c r="C87" s="61"/>
      <c r="D87" s="61"/>
    </row>
    <row r="88" spans="3:4" ht="15.75">
      <c r="C88" s="61"/>
      <c r="D88" s="61"/>
    </row>
    <row r="89" spans="3:4" ht="15.75">
      <c r="C89" s="61"/>
      <c r="D89" s="61"/>
    </row>
    <row r="90" spans="3:4" ht="15.75">
      <c r="C90" s="61"/>
      <c r="D90" s="61"/>
    </row>
    <row r="91" spans="3:4" ht="15.75">
      <c r="C91" s="61"/>
      <c r="D91" s="61"/>
    </row>
    <row r="92" spans="3:4" ht="15.75">
      <c r="C92" s="61"/>
      <c r="D92" s="61"/>
    </row>
    <row r="93" spans="3:4" ht="15.75">
      <c r="C93" s="61"/>
      <c r="D93" s="61"/>
    </row>
    <row r="94" spans="3:4" ht="15.75">
      <c r="C94" s="61"/>
      <c r="D94" s="61"/>
    </row>
    <row r="95" spans="3:4" ht="15.75">
      <c r="C95" s="61"/>
      <c r="D95" s="61"/>
    </row>
    <row r="96" spans="3:4" ht="15.75">
      <c r="C96" s="61"/>
      <c r="D96" s="61"/>
    </row>
    <row r="97" spans="3:4" ht="15.75">
      <c r="C97" s="61"/>
      <c r="D97" s="61"/>
    </row>
    <row r="98" spans="3:4" ht="15.75">
      <c r="C98" s="61"/>
      <c r="D98" s="61"/>
    </row>
    <row r="99" spans="3:4" ht="15.75">
      <c r="C99" s="61"/>
      <c r="D99" s="61"/>
    </row>
    <row r="100" spans="3:4" ht="15.75">
      <c r="C100" s="61"/>
      <c r="D100" s="61"/>
    </row>
    <row r="101" spans="3:4" ht="15.75">
      <c r="C101" s="61"/>
      <c r="D101" s="61"/>
    </row>
    <row r="102" spans="3:4" ht="15.75">
      <c r="C102" s="61"/>
      <c r="D102" s="61"/>
    </row>
    <row r="103" spans="3:4" ht="15.75">
      <c r="C103" s="61"/>
      <c r="D103" s="61"/>
    </row>
    <row r="104" spans="3:4" ht="15.75">
      <c r="C104" s="61"/>
      <c r="D104" s="61"/>
    </row>
    <row r="105" spans="3:4" ht="15.75">
      <c r="C105" s="61"/>
      <c r="D105" s="61"/>
    </row>
    <row r="106" spans="3:4" ht="15.75">
      <c r="C106" s="61"/>
      <c r="D106" s="61"/>
    </row>
    <row r="107" spans="3:4" ht="15.75">
      <c r="C107" s="61"/>
      <c r="D107" s="61"/>
    </row>
    <row r="108" spans="3:4" ht="15.75">
      <c r="C108" s="61"/>
      <c r="D108" s="61"/>
    </row>
    <row r="109" spans="3:4" ht="15.75">
      <c r="C109" s="61"/>
      <c r="D109" s="61"/>
    </row>
    <row r="110" spans="3:4" ht="15.75">
      <c r="C110" s="61"/>
      <c r="D110" s="61"/>
    </row>
    <row r="111" spans="3:4" ht="15.75">
      <c r="C111" s="61"/>
      <c r="D111" s="61"/>
    </row>
    <row r="112" spans="3:4" ht="15.75">
      <c r="C112" s="61"/>
      <c r="D112" s="61"/>
    </row>
    <row r="113" spans="3:4" ht="15.75">
      <c r="C113" s="61"/>
      <c r="D113" s="61"/>
    </row>
    <row r="114" spans="3:4" ht="15.75">
      <c r="C114" s="61"/>
      <c r="D114" s="61"/>
    </row>
    <row r="115" spans="3:4" ht="15.75">
      <c r="C115" s="61"/>
      <c r="D115" s="61"/>
    </row>
    <row r="116" spans="3:4" ht="15.75">
      <c r="C116" s="61"/>
      <c r="D116" s="61"/>
    </row>
    <row r="117" spans="3:4" ht="15.75">
      <c r="C117" s="61"/>
      <c r="D117" s="61"/>
    </row>
    <row r="118" spans="3:4" ht="15.75">
      <c r="C118" s="61"/>
      <c r="D118" s="61"/>
    </row>
    <row r="119" spans="3:4" ht="15.75">
      <c r="C119" s="61"/>
      <c r="D119" s="61"/>
    </row>
    <row r="120" spans="3:4" ht="15.75">
      <c r="C120" s="61"/>
      <c r="D120" s="61"/>
    </row>
    <row r="121" spans="3:4" ht="15.75">
      <c r="C121" s="61"/>
      <c r="D121" s="61"/>
    </row>
    <row r="122" spans="3:4" ht="15.75">
      <c r="C122" s="61"/>
      <c r="D122" s="61"/>
    </row>
    <row r="123" spans="3:4" ht="15.75">
      <c r="C123" s="61"/>
      <c r="D123" s="61"/>
    </row>
    <row r="124" spans="3:4" ht="15.75">
      <c r="C124" s="61"/>
      <c r="D124" s="61"/>
    </row>
    <row r="125" spans="3:4" ht="15.75">
      <c r="C125" s="61"/>
      <c r="D125" s="61"/>
    </row>
    <row r="126" spans="3:4" ht="15.75">
      <c r="C126" s="61"/>
      <c r="D126" s="61"/>
    </row>
    <row r="127" spans="3:4" ht="15.75">
      <c r="C127" s="61"/>
      <c r="D127" s="61"/>
    </row>
    <row r="128" spans="3:4" ht="15.75">
      <c r="C128" s="61"/>
      <c r="D128" s="61"/>
    </row>
    <row r="129" spans="3:4" ht="15.75">
      <c r="C129" s="61"/>
      <c r="D129" s="61"/>
    </row>
    <row r="130" spans="3:4" ht="15.75">
      <c r="C130" s="61"/>
      <c r="D130" s="61"/>
    </row>
    <row r="131" spans="3:4" ht="15.75">
      <c r="C131" s="61"/>
      <c r="D131" s="61"/>
    </row>
    <row r="132" spans="3:4" ht="15.75">
      <c r="C132" s="61"/>
      <c r="D132" s="61"/>
    </row>
    <row r="133" spans="3:4" ht="15.75">
      <c r="C133" s="61"/>
      <c r="D133" s="61"/>
    </row>
    <row r="134" spans="3:4" ht="15.75">
      <c r="C134" s="61"/>
      <c r="D134" s="61"/>
    </row>
    <row r="135" spans="3:4" ht="15.75">
      <c r="C135" s="61"/>
      <c r="D135" s="61"/>
    </row>
    <row r="136" spans="3:4" ht="15.75">
      <c r="C136" s="61"/>
      <c r="D136" s="61"/>
    </row>
    <row r="137" spans="3:4" ht="15.75">
      <c r="C137" s="61"/>
      <c r="D137" s="61"/>
    </row>
    <row r="138" spans="3:4" ht="15.75">
      <c r="C138" s="61"/>
      <c r="D138" s="61"/>
    </row>
    <row r="139" spans="3:4" ht="15.75">
      <c r="C139" s="61"/>
      <c r="D139" s="61"/>
    </row>
    <row r="140" spans="3:4" ht="15.75">
      <c r="C140" s="61"/>
      <c r="D140" s="61"/>
    </row>
    <row r="141" spans="3:4" ht="15.75">
      <c r="C141" s="61"/>
      <c r="D141" s="61"/>
    </row>
    <row r="142" spans="3:4" ht="15.75">
      <c r="C142" s="61"/>
      <c r="D142" s="61"/>
    </row>
    <row r="143" spans="3:4" ht="15.75">
      <c r="C143" s="61"/>
      <c r="D143" s="61"/>
    </row>
    <row r="144" spans="3:4" ht="15.75">
      <c r="C144" s="61"/>
      <c r="D144" s="61"/>
    </row>
    <row r="145" spans="3:4" ht="15.75">
      <c r="C145" s="61"/>
      <c r="D145" s="61"/>
    </row>
    <row r="146" spans="3:4" ht="15.75">
      <c r="C146" s="61"/>
      <c r="D146" s="61"/>
    </row>
    <row r="147" spans="3:4" ht="15.75">
      <c r="C147" s="61"/>
      <c r="D147" s="61"/>
    </row>
    <row r="148" spans="3:4" ht="15.75">
      <c r="C148" s="61"/>
      <c r="D148" s="61"/>
    </row>
    <row r="149" spans="3:4" ht="15.75">
      <c r="C149" s="61"/>
      <c r="D149" s="61"/>
    </row>
    <row r="150" spans="3:4" ht="15.75">
      <c r="C150" s="61"/>
      <c r="D150" s="61"/>
    </row>
    <row r="151" spans="3:4" ht="15.75">
      <c r="C151" s="61"/>
      <c r="D151" s="61"/>
    </row>
    <row r="152" spans="3:4" ht="15.75">
      <c r="C152" s="61"/>
      <c r="D152" s="61"/>
    </row>
    <row r="153" spans="3:4" ht="15.75">
      <c r="C153" s="61"/>
      <c r="D153" s="61"/>
    </row>
    <row r="154" spans="3:4" ht="15.75">
      <c r="C154" s="61"/>
      <c r="D154" s="61"/>
    </row>
    <row r="155" spans="3:4" ht="15.75">
      <c r="C155" s="61"/>
      <c r="D155" s="61"/>
    </row>
    <row r="156" spans="3:4" ht="15.75">
      <c r="C156" s="61"/>
      <c r="D156" s="61"/>
    </row>
    <row r="157" spans="3:4" ht="15.75">
      <c r="C157" s="61"/>
      <c r="D157" s="61"/>
    </row>
    <row r="158" spans="3:4" ht="15.75">
      <c r="C158" s="61"/>
      <c r="D158" s="61"/>
    </row>
    <row r="159" spans="3:4" ht="15.75">
      <c r="C159" s="61"/>
      <c r="D159" s="61"/>
    </row>
    <row r="160" spans="3:4" ht="15.75">
      <c r="C160" s="61"/>
      <c r="D160" s="61"/>
    </row>
    <row r="161" spans="3:4" ht="15.75">
      <c r="C161" s="61"/>
      <c r="D161" s="61"/>
    </row>
    <row r="162" spans="3:4" ht="15.75">
      <c r="C162" s="61"/>
      <c r="D162" s="61"/>
    </row>
    <row r="163" spans="3:4" ht="15.75">
      <c r="C163" s="61"/>
      <c r="D163" s="61"/>
    </row>
    <row r="164" spans="3:4" ht="15.75">
      <c r="C164" s="61"/>
      <c r="D164" s="61"/>
    </row>
    <row r="165" spans="3:4" ht="15.75">
      <c r="C165" s="61"/>
      <c r="D165" s="61"/>
    </row>
    <row r="166" spans="3:4" ht="15.75">
      <c r="C166" s="61"/>
      <c r="D166" s="61"/>
    </row>
    <row r="167" spans="3:4" ht="15.75">
      <c r="C167" s="61"/>
      <c r="D167" s="61"/>
    </row>
    <row r="168" spans="3:4" ht="15.75">
      <c r="C168" s="61"/>
      <c r="D168" s="61"/>
    </row>
    <row r="169" spans="3:4" ht="15.75">
      <c r="C169" s="61"/>
      <c r="D169" s="61"/>
    </row>
    <row r="170" spans="3:4" ht="15.75">
      <c r="C170" s="61"/>
      <c r="D170" s="61"/>
    </row>
    <row r="171" spans="3:4" ht="15.75">
      <c r="C171" s="61"/>
      <c r="D171" s="61"/>
    </row>
    <row r="172" spans="3:4" ht="15.75">
      <c r="C172" s="61"/>
      <c r="D172" s="61"/>
    </row>
    <row r="173" spans="3:4" ht="15.75">
      <c r="C173" s="61"/>
      <c r="D173" s="61"/>
    </row>
    <row r="174" spans="3:4" ht="15.75">
      <c r="C174" s="61"/>
      <c r="D174" s="61"/>
    </row>
    <row r="175" spans="3:4" ht="15.75">
      <c r="C175" s="61"/>
      <c r="D175" s="61"/>
    </row>
    <row r="176" spans="3:4" ht="15.75">
      <c r="C176" s="61"/>
      <c r="D176" s="61"/>
    </row>
    <row r="177" spans="3:4" ht="15.75">
      <c r="C177" s="61"/>
      <c r="D177" s="61"/>
    </row>
    <row r="178" spans="3:4" ht="15.75">
      <c r="C178" s="61"/>
      <c r="D178" s="61"/>
    </row>
    <row r="179" spans="3:4" ht="15.75">
      <c r="C179" s="61"/>
      <c r="D179" s="61"/>
    </row>
    <row r="180" spans="3:4" ht="15.75">
      <c r="C180" s="61"/>
      <c r="D180" s="61"/>
    </row>
    <row r="181" spans="3:4" ht="15.75">
      <c r="C181" s="61"/>
      <c r="D181" s="61"/>
    </row>
    <row r="182" spans="3:4" ht="15.75">
      <c r="C182" s="61"/>
      <c r="D182" s="61"/>
    </row>
    <row r="183" spans="3:4" ht="15.75">
      <c r="C183" s="61"/>
      <c r="D183" s="61"/>
    </row>
    <row r="184" spans="3:4" ht="15.75">
      <c r="C184" s="61"/>
      <c r="D184" s="61"/>
    </row>
    <row r="185" spans="3:4" ht="15.75">
      <c r="C185" s="61"/>
      <c r="D185" s="61"/>
    </row>
    <row r="186" spans="3:4" ht="15.75">
      <c r="C186" s="61"/>
      <c r="D186" s="61"/>
    </row>
    <row r="187" spans="3:4" ht="15.75">
      <c r="C187" s="61"/>
      <c r="D187" s="61"/>
    </row>
    <row r="188" spans="3:4" ht="15.75">
      <c r="C188" s="61"/>
      <c r="D188" s="61"/>
    </row>
    <row r="189" spans="3:4" ht="15.75">
      <c r="C189" s="61"/>
      <c r="D189" s="61"/>
    </row>
    <row r="190" spans="3:4" ht="15.75">
      <c r="C190" s="61"/>
      <c r="D190" s="61"/>
    </row>
    <row r="191" spans="3:4" ht="15.75">
      <c r="C191" s="61"/>
      <c r="D191" s="61"/>
    </row>
    <row r="192" spans="3:4" ht="15.75">
      <c r="C192" s="61"/>
      <c r="D192" s="61"/>
    </row>
    <row r="193" spans="3:4" ht="15.75">
      <c r="C193" s="61"/>
      <c r="D193" s="61"/>
    </row>
    <row r="194" spans="3:4" ht="15.75">
      <c r="C194" s="61"/>
      <c r="D194" s="61"/>
    </row>
    <row r="195" spans="3:4" ht="15.75">
      <c r="C195" s="61"/>
      <c r="D195" s="61"/>
    </row>
    <row r="196" spans="3:4" ht="15.75">
      <c r="C196" s="61"/>
      <c r="D196" s="61"/>
    </row>
    <row r="197" spans="3:4" ht="15.75">
      <c r="C197" s="61"/>
      <c r="D197" s="61"/>
    </row>
    <row r="198" spans="3:4" ht="15.75">
      <c r="C198" s="61"/>
      <c r="D198" s="61"/>
    </row>
    <row r="199" spans="3:4" ht="15.75">
      <c r="C199" s="61"/>
      <c r="D199" s="61"/>
    </row>
    <row r="200" spans="3:4" ht="15.75">
      <c r="C200" s="61"/>
      <c r="D200" s="61"/>
    </row>
    <row r="201" spans="3:4" ht="15.75">
      <c r="C201" s="61"/>
      <c r="D201" s="61"/>
    </row>
    <row r="202" spans="3:4" ht="15.75">
      <c r="C202" s="61"/>
      <c r="D202" s="61"/>
    </row>
    <row r="203" spans="3:4" ht="15.75">
      <c r="C203" s="61"/>
      <c r="D203" s="61"/>
    </row>
    <row r="204" spans="3:4" ht="15.75">
      <c r="C204" s="61"/>
      <c r="D204" s="61"/>
    </row>
    <row r="205" spans="3:4" ht="15.75">
      <c r="C205" s="61"/>
      <c r="D205" s="61"/>
    </row>
    <row r="206" spans="3:4" ht="15.75">
      <c r="C206" s="61"/>
      <c r="D206" s="61"/>
    </row>
    <row r="207" spans="3:4" ht="15.75">
      <c r="C207" s="61"/>
      <c r="D207" s="61"/>
    </row>
    <row r="208" spans="3:4" ht="15.75">
      <c r="C208" s="61"/>
      <c r="D208" s="61"/>
    </row>
    <row r="209" spans="3:4" ht="15.75">
      <c r="C209" s="61"/>
      <c r="D209" s="61"/>
    </row>
    <row r="210" spans="3:4" ht="15.75">
      <c r="C210" s="61"/>
      <c r="D210" s="61"/>
    </row>
    <row r="211" spans="3:4" ht="15.75">
      <c r="C211" s="61"/>
      <c r="D211" s="61"/>
    </row>
    <row r="212" spans="3:4" ht="15.75">
      <c r="C212" s="61"/>
      <c r="D212" s="61"/>
    </row>
    <row r="213" spans="3:4" ht="15.75">
      <c r="C213" s="61"/>
      <c r="D213" s="61"/>
    </row>
    <row r="214" spans="3:4" ht="15.75">
      <c r="C214" s="61"/>
      <c r="D214" s="61"/>
    </row>
    <row r="215" spans="3:4" ht="15.75">
      <c r="C215" s="61"/>
      <c r="D215" s="61"/>
    </row>
    <row r="216" spans="3:4" ht="15.75">
      <c r="C216" s="61"/>
      <c r="D216" s="61"/>
    </row>
    <row r="217" spans="3:4" ht="15.75">
      <c r="C217" s="61"/>
      <c r="D217" s="61"/>
    </row>
    <row r="218" spans="3:4" ht="15.75">
      <c r="C218" s="61"/>
      <c r="D218" s="61"/>
    </row>
    <row r="219" spans="3:4" ht="15.75">
      <c r="C219" s="61"/>
      <c r="D219" s="61"/>
    </row>
    <row r="220" spans="3:4" ht="15.75">
      <c r="C220" s="61"/>
      <c r="D220" s="61"/>
    </row>
    <row r="221" spans="3:4" ht="15.75">
      <c r="C221" s="61"/>
      <c r="D221" s="61"/>
    </row>
    <row r="222" spans="3:4" ht="15.75">
      <c r="C222" s="61"/>
      <c r="D222" s="61"/>
    </row>
    <row r="223" spans="3:4" ht="15.75">
      <c r="C223" s="61"/>
      <c r="D223" s="61"/>
    </row>
    <row r="224" spans="3:4" ht="15.75">
      <c r="C224" s="61"/>
      <c r="D224" s="61"/>
    </row>
    <row r="225" spans="3:4" ht="15.75">
      <c r="C225" s="61"/>
      <c r="D225" s="61"/>
    </row>
    <row r="226" spans="3:4" ht="15.75">
      <c r="C226" s="61"/>
      <c r="D226" s="61"/>
    </row>
    <row r="227" spans="3:4" ht="15.75">
      <c r="C227" s="61"/>
      <c r="D227" s="61"/>
    </row>
    <row r="228" spans="3:4" ht="15.75">
      <c r="C228" s="61"/>
      <c r="D228" s="61"/>
    </row>
    <row r="229" spans="3:4" ht="15.75">
      <c r="C229" s="61"/>
      <c r="D229" s="61"/>
    </row>
    <row r="230" spans="3:4" ht="15.75">
      <c r="C230" s="61"/>
      <c r="D230" s="61"/>
    </row>
    <row r="231" spans="3:4" ht="15.75">
      <c r="C231" s="61"/>
      <c r="D231" s="61"/>
    </row>
    <row r="232" spans="3:4" ht="15.75">
      <c r="C232" s="61"/>
      <c r="D232" s="61"/>
    </row>
    <row r="233" spans="3:4" ht="15.75">
      <c r="C233" s="61"/>
      <c r="D233" s="61"/>
    </row>
    <row r="234" spans="3:4" ht="15.75">
      <c r="C234" s="61"/>
      <c r="D234" s="61"/>
    </row>
    <row r="235" spans="3:4" ht="15.75">
      <c r="C235" s="61"/>
      <c r="D235" s="61"/>
    </row>
    <row r="236" spans="3:4" ht="15.75">
      <c r="C236" s="61"/>
      <c r="D236" s="61"/>
    </row>
    <row r="237" spans="3:4" ht="15.75">
      <c r="C237" s="61"/>
      <c r="D237" s="61"/>
    </row>
    <row r="238" spans="3:4" ht="15.75">
      <c r="C238" s="61"/>
      <c r="D238" s="61"/>
    </row>
    <row r="239" spans="3:4" ht="15.75">
      <c r="C239" s="61"/>
      <c r="D239" s="61"/>
    </row>
    <row r="240" spans="3:4" ht="15.75">
      <c r="C240" s="61"/>
      <c r="D240" s="61"/>
    </row>
    <row r="241" spans="3:4" ht="15.75">
      <c r="C241" s="61"/>
      <c r="D241" s="61"/>
    </row>
    <row r="242" spans="3:4" ht="15.75">
      <c r="C242" s="61"/>
      <c r="D242" s="61"/>
    </row>
    <row r="243" spans="3:4" ht="15.75">
      <c r="C243" s="61"/>
      <c r="D243" s="61"/>
    </row>
    <row r="244" spans="3:4" ht="15.75">
      <c r="C244" s="61"/>
      <c r="D244" s="61"/>
    </row>
    <row r="245" spans="3:4" ht="15.75">
      <c r="C245" s="61"/>
      <c r="D245" s="61"/>
    </row>
    <row r="246" spans="3:4" ht="15.75">
      <c r="C246" s="61"/>
      <c r="D246" s="61"/>
    </row>
    <row r="247" spans="3:4" ht="15.75">
      <c r="C247" s="61"/>
      <c r="D247" s="61"/>
    </row>
    <row r="248" spans="3:4" ht="15.75">
      <c r="C248" s="61"/>
      <c r="D248" s="61"/>
    </row>
    <row r="249" spans="3:4" ht="15.75">
      <c r="C249" s="61"/>
      <c r="D249" s="61"/>
    </row>
    <row r="250" spans="3:4" ht="15.75">
      <c r="C250" s="61"/>
      <c r="D250" s="61"/>
    </row>
    <row r="251" spans="3:4" ht="15.75">
      <c r="C251" s="61"/>
      <c r="D251" s="61"/>
    </row>
    <row r="252" spans="3:4" ht="15.75">
      <c r="C252" s="61"/>
      <c r="D252" s="61"/>
    </row>
    <row r="253" spans="3:4" ht="15.75">
      <c r="C253" s="61"/>
      <c r="D253" s="61"/>
    </row>
    <row r="254" spans="3:4" ht="15.75">
      <c r="C254" s="61"/>
      <c r="D254" s="61"/>
    </row>
    <row r="255" spans="3:4" ht="15.75">
      <c r="C255" s="61"/>
      <c r="D255" s="61"/>
    </row>
    <row r="256" spans="3:4" ht="15.75">
      <c r="C256" s="61"/>
      <c r="D256" s="61"/>
    </row>
    <row r="257" spans="3:4" ht="15.75">
      <c r="C257" s="61"/>
      <c r="D257" s="61"/>
    </row>
    <row r="258" spans="3:4" ht="15.75">
      <c r="C258" s="61"/>
      <c r="D258" s="61"/>
    </row>
    <row r="259" spans="3:4" ht="15.75">
      <c r="C259" s="61"/>
      <c r="D259" s="61"/>
    </row>
    <row r="260" spans="3:4" ht="15.75">
      <c r="C260" s="61"/>
      <c r="D260" s="61"/>
    </row>
    <row r="261" spans="3:4" ht="15.75">
      <c r="C261" s="61"/>
      <c r="D261" s="61"/>
    </row>
    <row r="262" spans="3:4" ht="15.75">
      <c r="C262" s="61"/>
      <c r="D262" s="61"/>
    </row>
    <row r="263" spans="3:4" ht="15.75">
      <c r="C263" s="61"/>
      <c r="D263" s="61"/>
    </row>
    <row r="264" spans="3:4" ht="15.75">
      <c r="C264" s="61"/>
      <c r="D264" s="61"/>
    </row>
    <row r="265" spans="3:4" ht="15.75">
      <c r="C265" s="61"/>
      <c r="D265" s="61"/>
    </row>
    <row r="266" spans="3:4" ht="15.75">
      <c r="C266" s="61"/>
      <c r="D266" s="61"/>
    </row>
    <row r="267" spans="3:4" ht="15.75">
      <c r="C267" s="61"/>
      <c r="D267" s="61"/>
    </row>
    <row r="268" spans="3:4" ht="15.75">
      <c r="C268" s="61"/>
      <c r="D268" s="61"/>
    </row>
    <row r="269" spans="3:4" ht="15.75">
      <c r="C269" s="61"/>
      <c r="D269" s="61"/>
    </row>
    <row r="270" spans="3:4" ht="15.75">
      <c r="C270" s="61"/>
      <c r="D270" s="61"/>
    </row>
    <row r="271" spans="3:4" ht="15.75">
      <c r="C271" s="61"/>
      <c r="D271" s="61"/>
    </row>
    <row r="272" spans="3:4" ht="15.75">
      <c r="C272" s="61"/>
      <c r="D272" s="61"/>
    </row>
    <row r="273" spans="3:4" ht="15.75">
      <c r="C273" s="61"/>
      <c r="D273" s="61"/>
    </row>
    <row r="274" spans="3:4" ht="15.75">
      <c r="C274" s="61"/>
      <c r="D274" s="61"/>
    </row>
    <row r="275" spans="3:4" ht="15.75">
      <c r="C275" s="61"/>
      <c r="D275" s="61"/>
    </row>
    <row r="276" spans="3:4" ht="15.75">
      <c r="C276" s="61"/>
      <c r="D276" s="61"/>
    </row>
    <row r="277" spans="3:4" ht="15.75">
      <c r="C277" s="61"/>
      <c r="D277" s="61"/>
    </row>
    <row r="278" spans="3:4" ht="15.75">
      <c r="C278" s="61"/>
      <c r="D278" s="61"/>
    </row>
    <row r="279" spans="3:4" ht="15.75">
      <c r="C279" s="61"/>
      <c r="D279" s="61"/>
    </row>
    <row r="280" spans="3:4" ht="15.75">
      <c r="C280" s="61"/>
      <c r="D280" s="61"/>
    </row>
    <row r="281" spans="3:4" ht="15.75">
      <c r="C281" s="61"/>
      <c r="D281" s="61"/>
    </row>
    <row r="282" spans="3:4" ht="15.75">
      <c r="C282" s="61"/>
      <c r="D282" s="61"/>
    </row>
    <row r="283" spans="3:4" ht="15.75">
      <c r="C283" s="61"/>
      <c r="D283" s="61"/>
    </row>
    <row r="284" spans="3:4" ht="15.75">
      <c r="C284" s="61"/>
      <c r="D284" s="61"/>
    </row>
    <row r="285" spans="3:4" ht="15.75">
      <c r="C285" s="61"/>
      <c r="D285" s="61"/>
    </row>
    <row r="286" spans="3:4" ht="15.75">
      <c r="C286" s="61"/>
      <c r="D286" s="61"/>
    </row>
    <row r="287" spans="3:4" ht="15.75">
      <c r="C287" s="61"/>
      <c r="D287" s="61"/>
    </row>
    <row r="288" spans="3:4" ht="15.75">
      <c r="C288" s="61"/>
      <c r="D288" s="61"/>
    </row>
    <row r="289" spans="3:4" ht="15.75">
      <c r="C289" s="61"/>
      <c r="D289" s="61"/>
    </row>
    <row r="290" spans="3:4" ht="15.75">
      <c r="C290" s="61"/>
      <c r="D290" s="61"/>
    </row>
    <row r="291" spans="3:4" ht="15.75">
      <c r="C291" s="61"/>
      <c r="D291" s="61"/>
    </row>
    <row r="292" spans="3:4" ht="15.75">
      <c r="C292" s="61"/>
      <c r="D292" s="61"/>
    </row>
    <row r="293" spans="3:4" ht="15.75">
      <c r="C293" s="61"/>
      <c r="D293" s="61"/>
    </row>
    <row r="294" spans="3:4" ht="15.75">
      <c r="C294" s="61"/>
      <c r="D294" s="61"/>
    </row>
    <row r="295" spans="3:4" ht="15.75">
      <c r="C295" s="61"/>
      <c r="D295" s="61"/>
    </row>
    <row r="296" spans="3:4" ht="15.75">
      <c r="C296" s="61"/>
      <c r="D296" s="61"/>
    </row>
    <row r="297" spans="3:4" ht="15.75">
      <c r="C297" s="61"/>
      <c r="D297" s="61"/>
    </row>
    <row r="298" spans="3:4" ht="15.75">
      <c r="C298" s="61"/>
      <c r="D298" s="61"/>
    </row>
    <row r="299" spans="3:4" ht="15.75">
      <c r="C299" s="61"/>
      <c r="D299" s="61"/>
    </row>
    <row r="300" spans="3:4" ht="15.75">
      <c r="C300" s="61"/>
      <c r="D300" s="61"/>
    </row>
    <row r="301" spans="3:4" ht="15.75">
      <c r="C301" s="61"/>
      <c r="D301" s="61"/>
    </row>
    <row r="302" spans="3:4" ht="15.75">
      <c r="C302" s="61"/>
      <c r="D302" s="61"/>
    </row>
    <row r="303" spans="3:4" ht="15.75">
      <c r="C303" s="61"/>
      <c r="D303" s="61"/>
    </row>
    <row r="304" spans="3:4" ht="15.75">
      <c r="C304" s="61"/>
      <c r="D304" s="61"/>
    </row>
    <row r="305" spans="3:4" ht="15.75">
      <c r="C305" s="61"/>
      <c r="D305" s="61"/>
    </row>
    <row r="306" spans="3:4" ht="15.75">
      <c r="C306" s="61"/>
      <c r="D306" s="61"/>
    </row>
    <row r="307" spans="3:4" ht="15.75">
      <c r="C307" s="61"/>
      <c r="D307" s="61"/>
    </row>
    <row r="308" spans="3:4" ht="15.75">
      <c r="C308" s="61"/>
      <c r="D308" s="61"/>
    </row>
    <row r="309" spans="3:4" ht="15.75">
      <c r="C309" s="61"/>
      <c r="D309" s="61"/>
    </row>
    <row r="310" spans="3:4" ht="15.75">
      <c r="C310" s="61"/>
      <c r="D310" s="61"/>
    </row>
    <row r="311" spans="3:4" ht="15.75">
      <c r="C311" s="61"/>
      <c r="D311" s="61"/>
    </row>
    <row r="312" spans="3:4" ht="15.75">
      <c r="C312" s="61"/>
      <c r="D312" s="61"/>
    </row>
    <row r="313" spans="3:4" ht="15.75">
      <c r="C313" s="61"/>
      <c r="D313" s="61"/>
    </row>
    <row r="314" spans="3:4" ht="15.75">
      <c r="C314" s="61"/>
      <c r="D314" s="61"/>
    </row>
    <row r="315" spans="3:4" ht="15.75">
      <c r="C315" s="61"/>
      <c r="D315" s="61"/>
    </row>
    <row r="316" spans="3:4" ht="15.75">
      <c r="C316" s="61"/>
      <c r="D316" s="61"/>
    </row>
    <row r="317" spans="3:4" ht="15.75">
      <c r="C317" s="61"/>
      <c r="D317" s="61"/>
    </row>
    <row r="318" spans="3:4" ht="15.75">
      <c r="C318" s="61"/>
      <c r="D318" s="61"/>
    </row>
    <row r="319" spans="3:4" ht="15.75">
      <c r="C319" s="61"/>
      <c r="D319" s="61"/>
    </row>
    <row r="320" spans="3:4" ht="15.75">
      <c r="C320" s="61"/>
      <c r="D320" s="61"/>
    </row>
    <row r="321" spans="3:4" ht="15.75">
      <c r="C321" s="61"/>
      <c r="D321" s="61"/>
    </row>
    <row r="322" spans="3:4" ht="15.75">
      <c r="C322" s="61"/>
      <c r="D322" s="61"/>
    </row>
    <row r="323" spans="3:4" ht="15.75">
      <c r="C323" s="61"/>
      <c r="D323" s="61"/>
    </row>
    <row r="324" spans="3:4" ht="15.75">
      <c r="C324" s="61"/>
      <c r="D324" s="61"/>
    </row>
    <row r="325" spans="3:4" ht="15.75">
      <c r="C325" s="61"/>
      <c r="D325" s="61"/>
    </row>
    <row r="326" spans="3:4" ht="15.75">
      <c r="C326" s="61"/>
      <c r="D326" s="61"/>
    </row>
    <row r="327" spans="3:4" ht="15.75">
      <c r="C327" s="61"/>
      <c r="D327" s="61"/>
    </row>
    <row r="328" spans="3:4" ht="15.75">
      <c r="C328" s="61"/>
      <c r="D328" s="61"/>
    </row>
    <row r="329" spans="3:4" ht="15.75">
      <c r="C329" s="61"/>
      <c r="D329" s="61"/>
    </row>
    <row r="330" spans="3:4" ht="15.75">
      <c r="C330" s="61"/>
      <c r="D330" s="61"/>
    </row>
    <row r="331" spans="3:4" ht="15.75">
      <c r="C331" s="61"/>
      <c r="D331" s="61"/>
    </row>
    <row r="332" spans="3:4" ht="15.75">
      <c r="C332" s="61"/>
      <c r="D332" s="61"/>
    </row>
    <row r="333" spans="3:4" ht="15.75">
      <c r="C333" s="61"/>
      <c r="D333" s="61"/>
    </row>
    <row r="334" spans="3:4" ht="15.75">
      <c r="C334" s="61"/>
      <c r="D334" s="61"/>
    </row>
    <row r="335" spans="3:4" ht="15.75">
      <c r="C335" s="61"/>
      <c r="D335" s="61"/>
    </row>
    <row r="336" spans="3:4" ht="15.75">
      <c r="C336" s="61"/>
      <c r="D336" s="61"/>
    </row>
    <row r="337" spans="3:4" ht="15.75">
      <c r="C337" s="61"/>
      <c r="D337" s="61"/>
    </row>
    <row r="338" spans="3:4" ht="15.75">
      <c r="C338" s="61"/>
      <c r="D338" s="61"/>
    </row>
    <row r="339" spans="3:4" ht="15.75">
      <c r="C339" s="61"/>
      <c r="D339" s="61"/>
    </row>
    <row r="340" spans="3:4" ht="15.75">
      <c r="C340" s="61"/>
      <c r="D340" s="61"/>
    </row>
    <row r="341" spans="3:4" ht="15.75">
      <c r="C341" s="61"/>
      <c r="D341" s="61"/>
    </row>
    <row r="342" spans="3:4" ht="15.75">
      <c r="C342" s="61"/>
      <c r="D342" s="61"/>
    </row>
    <row r="343" spans="3:4" ht="15.75">
      <c r="C343" s="61"/>
      <c r="D343" s="61"/>
    </row>
    <row r="344" spans="3:4" ht="15.75">
      <c r="C344" s="61"/>
      <c r="D344" s="61"/>
    </row>
    <row r="345" spans="3:4" ht="15.75">
      <c r="C345" s="61"/>
      <c r="D345" s="61"/>
    </row>
    <row r="346" spans="3:4" ht="15.75">
      <c r="C346" s="61"/>
      <c r="D346" s="61"/>
    </row>
    <row r="347" spans="3:4" ht="15.75">
      <c r="C347" s="61"/>
      <c r="D347" s="61"/>
    </row>
    <row r="348" spans="3:4" ht="15.75">
      <c r="C348" s="61"/>
      <c r="D348" s="61"/>
    </row>
    <row r="349" spans="3:4" ht="15.75">
      <c r="C349" s="61"/>
      <c r="D349" s="61"/>
    </row>
    <row r="350" spans="3:4" ht="15.75">
      <c r="C350" s="61"/>
      <c r="D350" s="61"/>
    </row>
    <row r="351" spans="3:4" ht="15.75">
      <c r="C351" s="61"/>
      <c r="D351" s="61"/>
    </row>
    <row r="352" spans="3:4" ht="15.75">
      <c r="C352" s="61"/>
      <c r="D352" s="61"/>
    </row>
    <row r="353" spans="3:4" ht="15.75">
      <c r="C353" s="61"/>
      <c r="D353" s="61"/>
    </row>
    <row r="354" spans="3:4" ht="15.75">
      <c r="C354" s="61"/>
      <c r="D354" s="61"/>
    </row>
    <row r="355" spans="3:4" ht="15.75">
      <c r="C355" s="61"/>
      <c r="D355" s="61"/>
    </row>
    <row r="356" spans="3:4" ht="15.75">
      <c r="C356" s="61"/>
      <c r="D356" s="61"/>
    </row>
    <row r="357" spans="3:4" ht="15.75">
      <c r="C357" s="61"/>
      <c r="D357" s="61"/>
    </row>
    <row r="358" spans="3:4" ht="15.75">
      <c r="C358" s="61"/>
      <c r="D358" s="61"/>
    </row>
    <row r="359" spans="3:4" ht="15.75">
      <c r="C359" s="61"/>
      <c r="D359" s="61"/>
    </row>
    <row r="360" spans="3:4" ht="15.75">
      <c r="C360" s="61"/>
      <c r="D360" s="61"/>
    </row>
    <row r="361" spans="3:4" ht="15.75">
      <c r="C361" s="61"/>
      <c r="D361" s="61"/>
    </row>
    <row r="362" spans="3:4" ht="15.75">
      <c r="C362" s="61"/>
      <c r="D362" s="61"/>
    </row>
    <row r="363" spans="3:4" ht="15.75">
      <c r="C363" s="61"/>
      <c r="D363" s="61"/>
    </row>
    <row r="364" spans="3:4" ht="15.75">
      <c r="C364" s="61"/>
      <c r="D364" s="61"/>
    </row>
    <row r="365" spans="3:4" ht="15.75">
      <c r="C365" s="61"/>
      <c r="D365" s="61"/>
    </row>
    <row r="366" spans="3:4" ht="15.75">
      <c r="C366" s="61"/>
      <c r="D366" s="61"/>
    </row>
    <row r="367" spans="3:4" ht="15.75">
      <c r="C367" s="61"/>
      <c r="D367" s="61"/>
    </row>
    <row r="368" spans="3:4" ht="15.75">
      <c r="C368" s="61"/>
      <c r="D368" s="61"/>
    </row>
    <row r="369" spans="3:4" ht="15.75">
      <c r="C369" s="61"/>
      <c r="D369" s="61"/>
    </row>
    <row r="370" spans="3:4" ht="15.75">
      <c r="C370" s="61"/>
      <c r="D370" s="61"/>
    </row>
    <row r="371" spans="3:4" ht="15.75">
      <c r="C371" s="61"/>
      <c r="D371" s="61"/>
    </row>
    <row r="372" spans="3:4" ht="15.75">
      <c r="C372" s="61"/>
      <c r="D372" s="61"/>
    </row>
    <row r="373" spans="3:4" ht="15.75">
      <c r="C373" s="61"/>
      <c r="D373" s="61"/>
    </row>
    <row r="374" spans="3:4" ht="15.75">
      <c r="C374" s="61"/>
      <c r="D374" s="61"/>
    </row>
    <row r="375" spans="3:4" ht="15.75">
      <c r="C375" s="61"/>
      <c r="D375" s="61"/>
    </row>
    <row r="376" spans="3:4" ht="15.75">
      <c r="C376" s="61"/>
      <c r="D376" s="61"/>
    </row>
    <row r="377" spans="3:4" ht="15.75">
      <c r="C377" s="61"/>
      <c r="D377" s="61"/>
    </row>
    <row r="378" spans="3:4" ht="15.75">
      <c r="C378" s="61"/>
      <c r="D378" s="61"/>
    </row>
    <row r="379" spans="3:4" ht="15.75">
      <c r="C379" s="61"/>
      <c r="D379" s="61"/>
    </row>
    <row r="380" spans="3:4" ht="15.75">
      <c r="C380" s="61"/>
      <c r="D380" s="61"/>
    </row>
    <row r="381" spans="3:4" ht="15.75">
      <c r="C381" s="61"/>
      <c r="D381" s="61"/>
    </row>
    <row r="382" spans="3:4" ht="15.75">
      <c r="C382" s="61"/>
      <c r="D382" s="61"/>
    </row>
    <row r="383" spans="3:4" ht="15.75">
      <c r="C383" s="61"/>
      <c r="D383" s="61"/>
    </row>
    <row r="384" spans="3:4" ht="15.75">
      <c r="C384" s="61"/>
      <c r="D384" s="61"/>
    </row>
    <row r="385" spans="3:4" ht="15.75">
      <c r="C385" s="61"/>
      <c r="D385" s="61"/>
    </row>
    <row r="386" spans="3:4" ht="15.75">
      <c r="C386" s="61"/>
      <c r="D386" s="61"/>
    </row>
    <row r="387" spans="3:4" ht="15.75">
      <c r="C387" s="61"/>
      <c r="D387" s="61"/>
    </row>
    <row r="388" spans="3:4" ht="15.75">
      <c r="C388" s="61"/>
      <c r="D388" s="61"/>
    </row>
    <row r="389" spans="3:4" ht="15.75">
      <c r="C389" s="61"/>
      <c r="D389" s="61"/>
    </row>
    <row r="390" spans="3:4" ht="15.75">
      <c r="C390" s="61"/>
      <c r="D390" s="61"/>
    </row>
    <row r="391" spans="3:4" ht="15.75">
      <c r="C391" s="61"/>
      <c r="D391" s="61"/>
    </row>
    <row r="392" spans="3:4" ht="15.75">
      <c r="C392" s="61"/>
      <c r="D392" s="61"/>
    </row>
    <row r="393" spans="3:4" ht="15.75">
      <c r="C393" s="61"/>
      <c r="D393" s="61"/>
    </row>
    <row r="394" spans="3:4" ht="15.75">
      <c r="C394" s="61"/>
      <c r="D394" s="61"/>
    </row>
    <row r="395" spans="3:4" ht="15.75">
      <c r="C395" s="61"/>
      <c r="D395" s="61"/>
    </row>
    <row r="396" spans="3:4" ht="15.75">
      <c r="C396" s="61"/>
      <c r="D396" s="61"/>
    </row>
    <row r="397" spans="3:4" ht="15.75">
      <c r="C397" s="61"/>
      <c r="D397" s="61"/>
    </row>
    <row r="398" spans="3:4" ht="15.75">
      <c r="C398" s="61"/>
      <c r="D398" s="61"/>
    </row>
    <row r="399" spans="3:4" ht="15.75">
      <c r="C399" s="61"/>
      <c r="D399" s="61"/>
    </row>
    <row r="400" spans="3:4" ht="15.75">
      <c r="C400" s="61"/>
      <c r="D400" s="61"/>
    </row>
    <row r="401" spans="3:4" ht="15.75">
      <c r="C401" s="61"/>
      <c r="D401" s="61"/>
    </row>
    <row r="402" spans="3:4" ht="15.75">
      <c r="C402" s="61"/>
      <c r="D402" s="61"/>
    </row>
    <row r="403" spans="3:4" ht="15.75">
      <c r="C403" s="61"/>
      <c r="D403" s="61"/>
    </row>
    <row r="404" spans="3:4" ht="15.75">
      <c r="C404" s="61"/>
      <c r="D404" s="61"/>
    </row>
    <row r="405" spans="3:4" ht="15.75">
      <c r="C405" s="61"/>
      <c r="D405" s="61"/>
    </row>
    <row r="406" spans="3:4" ht="15.75">
      <c r="C406" s="61"/>
      <c r="D406" s="61"/>
    </row>
    <row r="407" spans="3:4" ht="15.75">
      <c r="C407" s="61"/>
      <c r="D407" s="61"/>
    </row>
    <row r="408" spans="3:4" ht="15.75">
      <c r="C408" s="61"/>
      <c r="D408" s="61"/>
    </row>
    <row r="409" spans="3:4" ht="15.75">
      <c r="C409" s="61"/>
      <c r="D409" s="61"/>
    </row>
    <row r="410" spans="3:4" ht="15.75">
      <c r="C410" s="61"/>
      <c r="D410" s="61"/>
    </row>
    <row r="411" spans="3:4" ht="15.75">
      <c r="C411" s="61"/>
      <c r="D411" s="61"/>
    </row>
    <row r="412" spans="3:4" ht="15.75">
      <c r="C412" s="61"/>
      <c r="D412" s="61"/>
    </row>
    <row r="413" spans="3:4" ht="15.75">
      <c r="C413" s="61"/>
      <c r="D413" s="61"/>
    </row>
    <row r="414" spans="3:4" ht="15.75">
      <c r="C414" s="61"/>
      <c r="D414" s="61"/>
    </row>
    <row r="415" spans="3:4" ht="15.75">
      <c r="C415" s="61"/>
      <c r="D415" s="61"/>
    </row>
    <row r="416" spans="3:4" ht="15.75">
      <c r="C416" s="61"/>
      <c r="D416" s="61"/>
    </row>
    <row r="417" spans="3:4" ht="15.75">
      <c r="C417" s="61"/>
      <c r="D417" s="61"/>
    </row>
    <row r="418" spans="3:4" ht="15.75">
      <c r="C418" s="61"/>
      <c r="D418" s="61"/>
    </row>
    <row r="419" spans="3:4" ht="15.75">
      <c r="C419" s="61"/>
      <c r="D419" s="61"/>
    </row>
    <row r="420" spans="3:4" ht="15.75">
      <c r="C420" s="61"/>
      <c r="D420" s="61"/>
    </row>
    <row r="421" spans="3:4" ht="15.75">
      <c r="C421" s="61"/>
      <c r="D421" s="61"/>
    </row>
    <row r="422" spans="3:4" ht="15.75">
      <c r="C422" s="61"/>
      <c r="D422" s="61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0" r:id="rId1"/>
  <headerFooter alignWithMargins="0">
    <oddHeader>&amp;R&amp;"Times New Roman CE,Dőlt"4.sz. táblázat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1">
      <pane xSplit="4" topLeftCell="E1" activePane="topRight" state="frozen"/>
      <selection pane="topLeft" activeCell="H10" sqref="H10"/>
      <selection pane="topRight" activeCell="H10" sqref="H10"/>
    </sheetView>
  </sheetViews>
  <sheetFormatPr defaultColWidth="9.33203125" defaultRowHeight="12.75"/>
  <cols>
    <col min="1" max="1" width="46.66015625" style="51" customWidth="1"/>
    <col min="2" max="2" width="17.83203125" style="51" customWidth="1"/>
    <col min="3" max="3" width="19.16015625" style="51" customWidth="1"/>
    <col min="4" max="4" width="18.16015625" style="51" customWidth="1"/>
    <col min="5" max="10" width="12" style="51" customWidth="1"/>
    <col min="11" max="11" width="17.16015625" style="51" customWidth="1"/>
    <col min="12" max="14" width="12" style="51" customWidth="1"/>
    <col min="15" max="15" width="15.33203125" style="51" customWidth="1"/>
    <col min="16" max="16384" width="12" style="51" customWidth="1"/>
  </cols>
  <sheetData>
    <row r="1" spans="1:4" ht="15.75">
      <c r="A1" s="127" t="s">
        <v>43</v>
      </c>
      <c r="B1" s="127"/>
      <c r="C1" s="127"/>
      <c r="D1" s="127"/>
    </row>
    <row r="2" spans="1:4" ht="15.75">
      <c r="A2" s="127" t="s">
        <v>69</v>
      </c>
      <c r="B2" s="127"/>
      <c r="C2" s="127"/>
      <c r="D2" s="127"/>
    </row>
    <row r="3" spans="1:4" ht="15.75">
      <c r="A3" s="128" t="s">
        <v>117</v>
      </c>
      <c r="B3" s="154"/>
      <c r="C3" s="154"/>
      <c r="D3" s="154"/>
    </row>
    <row r="4" spans="1:4" ht="6.75" customHeight="1">
      <c r="A4" s="52"/>
      <c r="B4" s="52"/>
      <c r="C4" s="52"/>
      <c r="D4" s="53"/>
    </row>
    <row r="5" spans="1:4" ht="28.5" customHeight="1">
      <c r="A5" s="160" t="s">
        <v>44</v>
      </c>
      <c r="B5" s="155" t="s">
        <v>45</v>
      </c>
      <c r="C5" s="158" t="s">
        <v>46</v>
      </c>
      <c r="D5" s="159"/>
    </row>
    <row r="6" spans="1:4" ht="28.5" customHeight="1">
      <c r="A6" s="161"/>
      <c r="B6" s="156"/>
      <c r="C6" s="155" t="s">
        <v>78</v>
      </c>
      <c r="D6" s="155" t="s">
        <v>47</v>
      </c>
    </row>
    <row r="7" spans="1:4" ht="27" customHeight="1">
      <c r="A7" s="162"/>
      <c r="B7" s="157"/>
      <c r="C7" s="157"/>
      <c r="D7" s="157"/>
    </row>
    <row r="8" spans="1:4" ht="24" customHeight="1">
      <c r="A8" s="101" t="s">
        <v>48</v>
      </c>
      <c r="B8" s="101"/>
      <c r="C8" s="101"/>
      <c r="D8" s="101"/>
    </row>
    <row r="9" spans="1:4" ht="15.75">
      <c r="A9" s="54" t="s">
        <v>49</v>
      </c>
      <c r="B9" s="34">
        <f>'[1]heves'!$J173</f>
        <v>10208</v>
      </c>
      <c r="C9" s="35">
        <f>B9/$B$11*100</f>
        <v>51.9358941745103</v>
      </c>
      <c r="D9" s="35">
        <f>'[1]heves'!$J132/'[1]heves'!$J$134*100</f>
        <v>53.00164076826561</v>
      </c>
    </row>
    <row r="10" spans="1:4" s="56" customFormat="1" ht="15.75">
      <c r="A10" s="55" t="s">
        <v>50</v>
      </c>
      <c r="B10" s="37">
        <f>'[1]heves'!$J174</f>
        <v>9447</v>
      </c>
      <c r="C10" s="38">
        <f>B10/$B$11*100</f>
        <v>48.0641058254897</v>
      </c>
      <c r="D10" s="38">
        <f>'[1]heves'!$J133/'[1]heves'!$J$134*100</f>
        <v>46.99835923173439</v>
      </c>
    </row>
    <row r="11" spans="1:4" s="58" customFormat="1" ht="20.25" customHeight="1">
      <c r="A11" s="57" t="s">
        <v>51</v>
      </c>
      <c r="B11" s="41">
        <f>SUM(B9:B10)</f>
        <v>19655</v>
      </c>
      <c r="C11" s="42">
        <f>B11/$B$11*100</f>
        <v>100</v>
      </c>
      <c r="D11" s="42">
        <f>SUM(D9:D10)</f>
        <v>100</v>
      </c>
    </row>
    <row r="12" spans="1:4" ht="24" customHeight="1">
      <c r="A12" s="105" t="s">
        <v>52</v>
      </c>
      <c r="B12" s="103"/>
      <c r="C12" s="104"/>
      <c r="D12" s="104"/>
    </row>
    <row r="13" spans="1:5" s="56" customFormat="1" ht="15.75">
      <c r="A13" s="33" t="s">
        <v>86</v>
      </c>
      <c r="B13" s="34">
        <f>'[1]heves'!$J184</f>
        <v>531</v>
      </c>
      <c r="C13" s="35">
        <f aca="true" t="shared" si="0" ref="C13:C19">B13/$B$11*100</f>
        <v>2.7016026456372426</v>
      </c>
      <c r="D13" s="35">
        <f>'[1]heves'!$J143/'[1]heves'!$J$134*100</f>
        <v>2.625229224978284</v>
      </c>
      <c r="E13" s="60"/>
    </row>
    <row r="14" spans="1:4" ht="15.75">
      <c r="A14" s="69" t="s">
        <v>87</v>
      </c>
      <c r="B14" s="37">
        <f>'[1]heves'!$J185</f>
        <v>2785</v>
      </c>
      <c r="C14" s="38">
        <f t="shared" si="0"/>
        <v>14.1694225387942</v>
      </c>
      <c r="D14" s="38">
        <f>'[1]heves'!$J144/'[1]heves'!$J$134*100</f>
        <v>14.578708618859185</v>
      </c>
    </row>
    <row r="15" spans="1:4" s="56" customFormat="1" ht="15.75">
      <c r="A15" s="33" t="s">
        <v>88</v>
      </c>
      <c r="B15" s="34">
        <f>'[1]heves'!$J186</f>
        <v>5046</v>
      </c>
      <c r="C15" s="35">
        <f t="shared" si="0"/>
        <v>25.672856779445436</v>
      </c>
      <c r="D15" s="35">
        <f>'[1]heves'!$J145/'[1]heves'!$J$134*100</f>
        <v>28.08126628703793</v>
      </c>
    </row>
    <row r="16" spans="1:4" ht="15.75">
      <c r="A16" s="36" t="s">
        <v>89</v>
      </c>
      <c r="B16" s="37">
        <f>'[1]heves'!$J187</f>
        <v>5009</v>
      </c>
      <c r="C16" s="38">
        <f t="shared" si="0"/>
        <v>25.484609514118546</v>
      </c>
      <c r="D16" s="38">
        <f>'[1]heves'!$J146/'[1]heves'!$J$134*100</f>
        <v>24.587395039088893</v>
      </c>
    </row>
    <row r="17" spans="1:4" s="56" customFormat="1" ht="15.75">
      <c r="A17" s="33" t="s">
        <v>90</v>
      </c>
      <c r="B17" s="34">
        <f>'[1]heves'!$J188</f>
        <v>4670</v>
      </c>
      <c r="C17" s="35">
        <f t="shared" si="0"/>
        <v>23.75985754261002</v>
      </c>
      <c r="D17" s="35">
        <f>'[1]heves'!$J147/'[1]heves'!$J$134*100</f>
        <v>22.681208377569735</v>
      </c>
    </row>
    <row r="18" spans="1:4" ht="15.75">
      <c r="A18" s="36" t="s">
        <v>91</v>
      </c>
      <c r="B18" s="37">
        <f>'[1]heves'!$J189</f>
        <v>1614</v>
      </c>
      <c r="C18" s="38">
        <f t="shared" si="0"/>
        <v>8.211650979394557</v>
      </c>
      <c r="D18" s="38">
        <f>'[1]heves'!$J148/'[1]heves'!$J$134*100</f>
        <v>7.446192452465978</v>
      </c>
    </row>
    <row r="19" spans="1:4" s="59" customFormat="1" ht="22.5" customHeight="1">
      <c r="A19" s="57" t="s">
        <v>51</v>
      </c>
      <c r="B19" s="41">
        <f>SUM(B13:B18)</f>
        <v>19655</v>
      </c>
      <c r="C19" s="42">
        <f t="shared" si="0"/>
        <v>100</v>
      </c>
      <c r="D19" s="42">
        <f>SUM(D13:D18)</f>
        <v>100</v>
      </c>
    </row>
    <row r="20" spans="1:4" ht="23.25" customHeight="1">
      <c r="A20" s="105" t="s">
        <v>72</v>
      </c>
      <c r="B20" s="103"/>
      <c r="C20" s="104"/>
      <c r="D20" s="104"/>
    </row>
    <row r="21" spans="1:4" s="56" customFormat="1" ht="15.75">
      <c r="A21" s="54" t="s">
        <v>53</v>
      </c>
      <c r="B21" s="34">
        <f>'[1]heves'!$J192</f>
        <v>1546</v>
      </c>
      <c r="C21" s="35">
        <f aca="true" t="shared" si="1" ref="C21:C27">B21/$B$11*100</f>
        <v>7.865683032307301</v>
      </c>
      <c r="D21" s="35">
        <f>'[1]heves'!$J151/'[1]heves'!$J$134*100</f>
        <v>7.46066981951549</v>
      </c>
    </row>
    <row r="22" spans="1:4" ht="15.75">
      <c r="A22" s="55" t="s">
        <v>54</v>
      </c>
      <c r="B22" s="37">
        <f>'[1]heves'!$J193</f>
        <v>6867</v>
      </c>
      <c r="C22" s="38">
        <f t="shared" si="1"/>
        <v>34.93767489188502</v>
      </c>
      <c r="D22" s="38">
        <f>'[1]heves'!$J152/'[1]heves'!$J$134*100</f>
        <v>31.44484123154136</v>
      </c>
    </row>
    <row r="23" spans="1:4" s="56" customFormat="1" ht="15.75">
      <c r="A23" s="54" t="s">
        <v>55</v>
      </c>
      <c r="B23" s="34">
        <f>'[1]heves'!$J194</f>
        <v>5697</v>
      </c>
      <c r="C23" s="35">
        <f t="shared" si="1"/>
        <v>28.984991096413125</v>
      </c>
      <c r="D23" s="35">
        <f>'[1]heves'!$J153/'[1]heves'!$J$134*100</f>
        <v>31.54135701187144</v>
      </c>
    </row>
    <row r="24" spans="1:4" ht="15.75">
      <c r="A24" s="55" t="s">
        <v>56</v>
      </c>
      <c r="B24" s="37">
        <f>'[1]heves'!$J195</f>
        <v>3061</v>
      </c>
      <c r="C24" s="38">
        <f t="shared" si="1"/>
        <v>15.573645382854234</v>
      </c>
      <c r="D24" s="38">
        <f>'[1]heves'!$J154/'[1]heves'!$J$134*100</f>
        <v>16.62966895087347</v>
      </c>
    </row>
    <row r="25" spans="1:4" s="56" customFormat="1" ht="15.75">
      <c r="A25" s="54" t="s">
        <v>57</v>
      </c>
      <c r="B25" s="34">
        <f>'[1]heves'!$J196</f>
        <v>1507</v>
      </c>
      <c r="C25" s="35">
        <f t="shared" si="1"/>
        <v>7.667260239124904</v>
      </c>
      <c r="D25" s="35">
        <f>'[1]heves'!$J155/'[1]heves'!$J$134*100</f>
        <v>7.933597143132902</v>
      </c>
    </row>
    <row r="26" spans="1:4" ht="15.75">
      <c r="A26" s="55" t="s">
        <v>58</v>
      </c>
      <c r="B26" s="37">
        <f>'[1]heves'!$J197</f>
        <v>977</v>
      </c>
      <c r="C26" s="38">
        <f t="shared" si="1"/>
        <v>4.970745357415416</v>
      </c>
      <c r="D26" s="38">
        <f>'[1]heves'!$J156/'[1]heves'!$J$134*100</f>
        <v>4.989865843065341</v>
      </c>
    </row>
    <row r="27" spans="1:4" s="59" customFormat="1" ht="21" customHeight="1">
      <c r="A27" s="57" t="s">
        <v>51</v>
      </c>
      <c r="B27" s="41">
        <f>SUM(B21:B26)</f>
        <v>19655</v>
      </c>
      <c r="C27" s="42">
        <f t="shared" si="1"/>
        <v>100</v>
      </c>
      <c r="D27" s="42">
        <f>SUM(D21:D26)</f>
        <v>100</v>
      </c>
    </row>
    <row r="28" spans="1:4" ht="25.5" customHeight="1">
      <c r="A28" s="105" t="s">
        <v>59</v>
      </c>
      <c r="B28" s="103"/>
      <c r="C28" s="104"/>
      <c r="D28" s="104"/>
    </row>
    <row r="29" spans="1:4" ht="15.75">
      <c r="A29" s="70" t="s">
        <v>80</v>
      </c>
      <c r="B29" s="34">
        <f>'[1]heves'!$J200</f>
        <v>6340</v>
      </c>
      <c r="C29" s="35">
        <f aca="true" t="shared" si="2" ref="C29:C39">B29/$B$11*100</f>
        <v>32.25642330195878</v>
      </c>
      <c r="D29" s="35">
        <f>'[1]heves'!$J159/'[1]heves'!$J$134*100</f>
        <v>30.18048450921726</v>
      </c>
    </row>
    <row r="30" spans="1:4" ht="15.75">
      <c r="A30" s="69" t="s">
        <v>81</v>
      </c>
      <c r="B30" s="37">
        <f>'[1]heves'!$J201</f>
        <v>2967</v>
      </c>
      <c r="C30" s="38">
        <f t="shared" si="2"/>
        <v>15.095395573645382</v>
      </c>
      <c r="D30" s="38">
        <f>'[1]heves'!$J160/'[1]heves'!$J$134*100</f>
        <v>23.06727149889007</v>
      </c>
    </row>
    <row r="31" spans="1:4" ht="15.75">
      <c r="A31" s="70" t="s">
        <v>82</v>
      </c>
      <c r="B31" s="34">
        <f>'[1]heves'!$J202</f>
        <v>4765</v>
      </c>
      <c r="C31" s="35">
        <f t="shared" si="2"/>
        <v>24.24319511574663</v>
      </c>
      <c r="D31" s="35">
        <f>'[1]heves'!$J161/'[1]heves'!$J$134*100</f>
        <v>26.10269279027121</v>
      </c>
    </row>
    <row r="32" spans="1:4" ht="15.75">
      <c r="A32" s="69" t="s">
        <v>83</v>
      </c>
      <c r="B32" s="37">
        <f>'[1]heves'!$J203</f>
        <v>3844</v>
      </c>
      <c r="C32" s="38">
        <f t="shared" si="2"/>
        <v>19.557364538285423</v>
      </c>
      <c r="D32" s="38">
        <f>'[1]heves'!$J162/'[1]heves'!$J$134*100</f>
        <v>11.538461538461538</v>
      </c>
    </row>
    <row r="33" spans="1:4" s="56" customFormat="1" ht="15.75">
      <c r="A33" s="70" t="s">
        <v>84</v>
      </c>
      <c r="B33" s="34">
        <f>'[1]heves'!$J204</f>
        <v>1739</v>
      </c>
      <c r="C33" s="35">
        <f t="shared" si="2"/>
        <v>8.847621470363777</v>
      </c>
      <c r="D33" s="35">
        <f>'[1]heves'!$J163/'[1]heves'!$J$134*100</f>
        <v>9.111089663159927</v>
      </c>
    </row>
    <row r="34" spans="1:4" s="58" customFormat="1" ht="19.5" customHeight="1">
      <c r="A34" s="44" t="s">
        <v>51</v>
      </c>
      <c r="B34" s="45">
        <f>SUM(B29:B33)</f>
        <v>19655</v>
      </c>
      <c r="C34" s="46">
        <f t="shared" si="2"/>
        <v>100</v>
      </c>
      <c r="D34" s="46">
        <f>SUM(D29:D33)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'[1]heves'!$J207</f>
        <v>3286</v>
      </c>
      <c r="C36" s="38">
        <f t="shared" si="2"/>
        <v>16.71839226659883</v>
      </c>
      <c r="D36" s="66">
        <f>'[1]heves'!$J166/'[1]heves'!$J$134*100</f>
        <v>25.547727053373226</v>
      </c>
    </row>
    <row r="37" spans="1:4" ht="15.75">
      <c r="A37" s="68" t="s">
        <v>76</v>
      </c>
      <c r="B37" s="34">
        <f>'[1]heves'!$J208</f>
        <v>2124</v>
      </c>
      <c r="C37" s="35">
        <f t="shared" si="2"/>
        <v>10.80641058254897</v>
      </c>
      <c r="D37" s="35">
        <f>'[1]heves'!$J167/'[1]heves'!$J$134*100</f>
        <v>9.51645594054628</v>
      </c>
    </row>
    <row r="38" spans="1:4" ht="15.75">
      <c r="A38" s="67" t="s">
        <v>111</v>
      </c>
      <c r="B38" s="65">
        <f>'[1]heves'!$J209</f>
        <v>6516</v>
      </c>
      <c r="C38" s="38">
        <f t="shared" si="2"/>
        <v>33.15186975324345</v>
      </c>
      <c r="D38" s="66">
        <f>'[1]heves'!$J168/'[1]heves'!$J$134*100</f>
        <v>27.328443200463276</v>
      </c>
    </row>
    <row r="39" spans="1:4" ht="15.75">
      <c r="A39" s="68" t="s">
        <v>77</v>
      </c>
      <c r="B39" s="34">
        <f>'[1]heves'!$J210</f>
        <v>7729</v>
      </c>
      <c r="C39" s="35">
        <f t="shared" si="2"/>
        <v>39.32332739760875</v>
      </c>
      <c r="D39" s="35">
        <f>'[1]heves'!$J169/'[1]heves'!$J$134*100</f>
        <v>37.607373805617215</v>
      </c>
    </row>
    <row r="40" spans="1:4" ht="15.75">
      <c r="A40" s="62" t="s">
        <v>51</v>
      </c>
      <c r="B40" s="63">
        <f>SUM(B36:B39)</f>
        <v>19655</v>
      </c>
      <c r="C40" s="64">
        <f>B40/$B$11*100</f>
        <v>100</v>
      </c>
      <c r="D40" s="64">
        <f>SUM(D36:D39)</f>
        <v>100</v>
      </c>
    </row>
    <row r="41" spans="1:4" ht="30" customHeight="1">
      <c r="A41" s="142" t="s">
        <v>112</v>
      </c>
      <c r="B41" s="142"/>
      <c r="C41" s="142"/>
      <c r="D41" s="142"/>
    </row>
    <row r="42" spans="3:4" ht="15.75">
      <c r="C42" s="61"/>
      <c r="D42" s="61"/>
    </row>
    <row r="43" spans="3:4" ht="15.75">
      <c r="C43" s="61"/>
      <c r="D43" s="61"/>
    </row>
    <row r="44" spans="3:4" ht="15.75">
      <c r="C44" s="61"/>
      <c r="D44" s="61"/>
    </row>
    <row r="45" spans="3:4" ht="15.75">
      <c r="C45" s="61"/>
      <c r="D45" s="61"/>
    </row>
    <row r="46" spans="3:4" ht="15.75">
      <c r="C46" s="61"/>
      <c r="D46" s="61"/>
    </row>
    <row r="47" spans="3:4" ht="15.75">
      <c r="C47" s="61"/>
      <c r="D47" s="61"/>
    </row>
    <row r="48" spans="3:4" ht="15.75">
      <c r="C48" s="61"/>
      <c r="D48" s="61"/>
    </row>
    <row r="49" spans="3:4" ht="15.75">
      <c r="C49" s="61"/>
      <c r="D49" s="61"/>
    </row>
    <row r="50" spans="3:4" ht="15.75">
      <c r="C50" s="61"/>
      <c r="D50" s="61"/>
    </row>
    <row r="51" spans="3:4" ht="15.75">
      <c r="C51" s="61"/>
      <c r="D51" s="61"/>
    </row>
    <row r="52" spans="3:4" ht="15.75">
      <c r="C52" s="61"/>
      <c r="D52" s="61"/>
    </row>
    <row r="53" spans="3:4" ht="15.75">
      <c r="C53" s="61"/>
      <c r="D53" s="61"/>
    </row>
    <row r="54" spans="3:4" ht="15.75">
      <c r="C54" s="61"/>
      <c r="D54" s="61"/>
    </row>
    <row r="55" spans="3:4" ht="15.75">
      <c r="C55" s="61"/>
      <c r="D55" s="61"/>
    </row>
    <row r="56" spans="3:4" ht="15.75">
      <c r="C56" s="61"/>
      <c r="D56" s="61"/>
    </row>
    <row r="57" spans="3:4" ht="15.75">
      <c r="C57" s="61"/>
      <c r="D57" s="61"/>
    </row>
    <row r="58" spans="3:4" ht="15.75">
      <c r="C58" s="61"/>
      <c r="D58" s="61"/>
    </row>
    <row r="59" spans="3:4" ht="15.75">
      <c r="C59" s="61"/>
      <c r="D59" s="61"/>
    </row>
    <row r="60" spans="3:4" ht="15.75">
      <c r="C60" s="61"/>
      <c r="D60" s="61"/>
    </row>
    <row r="61" spans="3:4" ht="15.75">
      <c r="C61" s="61"/>
      <c r="D61" s="61"/>
    </row>
    <row r="62" spans="3:4" ht="15.75">
      <c r="C62" s="61"/>
      <c r="D62" s="61"/>
    </row>
    <row r="63" spans="3:4" ht="15.75">
      <c r="C63" s="61"/>
      <c r="D63" s="61"/>
    </row>
    <row r="64" spans="3:4" ht="15.75">
      <c r="C64" s="61"/>
      <c r="D64" s="61"/>
    </row>
    <row r="65" spans="3:4" ht="15.75">
      <c r="C65" s="61"/>
      <c r="D65" s="61"/>
    </row>
    <row r="66" spans="3:4" ht="15.75">
      <c r="C66" s="61"/>
      <c r="D66" s="61"/>
    </row>
    <row r="67" spans="3:4" ht="15.75">
      <c r="C67" s="61"/>
      <c r="D67" s="61"/>
    </row>
    <row r="68" spans="3:4" ht="15.75">
      <c r="C68" s="61"/>
      <c r="D68" s="61"/>
    </row>
    <row r="69" spans="3:4" ht="15.75">
      <c r="C69" s="61"/>
      <c r="D69" s="61"/>
    </row>
    <row r="70" spans="3:4" ht="15.75">
      <c r="C70" s="61"/>
      <c r="D70" s="61"/>
    </row>
    <row r="71" spans="3:4" ht="15.75">
      <c r="C71" s="61"/>
      <c r="D71" s="61"/>
    </row>
    <row r="72" spans="3:4" ht="15.75">
      <c r="C72" s="61"/>
      <c r="D72" s="61"/>
    </row>
    <row r="73" spans="3:4" ht="15.75">
      <c r="C73" s="61"/>
      <c r="D73" s="61"/>
    </row>
    <row r="74" spans="3:4" ht="15.75">
      <c r="C74" s="61"/>
      <c r="D74" s="61"/>
    </row>
    <row r="75" spans="3:4" ht="15.75">
      <c r="C75" s="61"/>
      <c r="D75" s="61"/>
    </row>
    <row r="76" spans="3:4" ht="15.75">
      <c r="C76" s="61"/>
      <c r="D76" s="61"/>
    </row>
    <row r="77" spans="3:4" ht="15.75">
      <c r="C77" s="61"/>
      <c r="D77" s="61"/>
    </row>
    <row r="78" spans="3:4" ht="15.75">
      <c r="C78" s="61"/>
      <c r="D78" s="61"/>
    </row>
    <row r="79" spans="3:4" ht="15.75">
      <c r="C79" s="61"/>
      <c r="D79" s="61"/>
    </row>
    <row r="80" spans="3:4" ht="15.75">
      <c r="C80" s="61"/>
      <c r="D80" s="61"/>
    </row>
    <row r="81" spans="3:4" ht="15.75">
      <c r="C81" s="61"/>
      <c r="D81" s="61"/>
    </row>
    <row r="82" spans="3:4" ht="15.75">
      <c r="C82" s="61"/>
      <c r="D82" s="61"/>
    </row>
    <row r="83" spans="3:4" ht="15.75">
      <c r="C83" s="61"/>
      <c r="D83" s="61"/>
    </row>
    <row r="84" spans="3:4" ht="15.75">
      <c r="C84" s="61"/>
      <c r="D84" s="61"/>
    </row>
    <row r="85" spans="3:4" ht="15.75">
      <c r="C85" s="61"/>
      <c r="D85" s="61"/>
    </row>
    <row r="86" spans="3:4" ht="15.75">
      <c r="C86" s="61"/>
      <c r="D86" s="61"/>
    </row>
    <row r="87" spans="3:4" ht="15.75">
      <c r="C87" s="61"/>
      <c r="D87" s="61"/>
    </row>
    <row r="88" spans="3:4" ht="15.75">
      <c r="C88" s="61"/>
      <c r="D88" s="61"/>
    </row>
    <row r="89" spans="3:4" ht="15.75">
      <c r="C89" s="61"/>
      <c r="D89" s="61"/>
    </row>
    <row r="90" spans="3:4" ht="15.75">
      <c r="C90" s="61"/>
      <c r="D90" s="61"/>
    </row>
    <row r="91" spans="3:4" ht="15.75">
      <c r="C91" s="61"/>
      <c r="D91" s="61"/>
    </row>
    <row r="92" spans="3:4" ht="15.75">
      <c r="C92" s="61"/>
      <c r="D92" s="61"/>
    </row>
    <row r="93" spans="3:4" ht="15.75">
      <c r="C93" s="61"/>
      <c r="D93" s="61"/>
    </row>
    <row r="94" spans="3:4" ht="15.75">
      <c r="C94" s="61"/>
      <c r="D94" s="61"/>
    </row>
    <row r="95" spans="3:4" ht="15.75">
      <c r="C95" s="61"/>
      <c r="D95" s="61"/>
    </row>
    <row r="96" spans="3:4" ht="15.75">
      <c r="C96" s="61"/>
      <c r="D96" s="61"/>
    </row>
    <row r="97" spans="3:4" ht="15.75">
      <c r="C97" s="61"/>
      <c r="D97" s="61"/>
    </row>
    <row r="98" spans="3:4" ht="15.75">
      <c r="C98" s="61"/>
      <c r="D98" s="61"/>
    </row>
    <row r="99" spans="3:4" ht="15.75">
      <c r="C99" s="61"/>
      <c r="D99" s="61"/>
    </row>
    <row r="100" spans="3:4" ht="15.75">
      <c r="C100" s="61"/>
      <c r="D100" s="61"/>
    </row>
    <row r="101" spans="3:4" ht="15.75">
      <c r="C101" s="61"/>
      <c r="D101" s="61"/>
    </row>
    <row r="102" spans="3:4" ht="15.75">
      <c r="C102" s="61"/>
      <c r="D102" s="61"/>
    </row>
    <row r="103" spans="3:4" ht="15.75">
      <c r="C103" s="61"/>
      <c r="D103" s="61"/>
    </row>
    <row r="104" spans="3:4" ht="15.75">
      <c r="C104" s="61"/>
      <c r="D104" s="61"/>
    </row>
    <row r="105" spans="3:4" ht="15.75">
      <c r="C105" s="61"/>
      <c r="D105" s="61"/>
    </row>
    <row r="106" spans="3:4" ht="15.75">
      <c r="C106" s="61"/>
      <c r="D106" s="61"/>
    </row>
    <row r="107" spans="3:4" ht="15.75">
      <c r="C107" s="61"/>
      <c r="D107" s="61"/>
    </row>
    <row r="108" spans="3:4" ht="15.75">
      <c r="C108" s="61"/>
      <c r="D108" s="61"/>
    </row>
    <row r="109" spans="3:4" ht="15.75">
      <c r="C109" s="61"/>
      <c r="D109" s="61"/>
    </row>
    <row r="110" spans="3:4" ht="15.75">
      <c r="C110" s="61"/>
      <c r="D110" s="61"/>
    </row>
    <row r="111" spans="3:4" ht="15.75">
      <c r="C111" s="61"/>
      <c r="D111" s="61"/>
    </row>
    <row r="112" spans="3:4" ht="15.75">
      <c r="C112" s="61"/>
      <c r="D112" s="61"/>
    </row>
    <row r="113" spans="3:4" ht="15.75">
      <c r="C113" s="61"/>
      <c r="D113" s="61"/>
    </row>
    <row r="114" spans="3:4" ht="15.75">
      <c r="C114" s="61"/>
      <c r="D114" s="61"/>
    </row>
    <row r="115" spans="3:4" ht="15.75">
      <c r="C115" s="61"/>
      <c r="D115" s="61"/>
    </row>
    <row r="116" spans="3:4" ht="15.75">
      <c r="C116" s="61"/>
      <c r="D116" s="61"/>
    </row>
    <row r="117" spans="3:4" ht="15.75">
      <c r="C117" s="61"/>
      <c r="D117" s="61"/>
    </row>
    <row r="118" spans="3:4" ht="15.75">
      <c r="C118" s="61"/>
      <c r="D118" s="61"/>
    </row>
    <row r="119" spans="3:4" ht="15.75">
      <c r="C119" s="61"/>
      <c r="D119" s="61"/>
    </row>
    <row r="120" spans="3:4" ht="15.75">
      <c r="C120" s="61"/>
      <c r="D120" s="61"/>
    </row>
    <row r="121" spans="3:4" ht="15.75">
      <c r="C121" s="61"/>
      <c r="D121" s="61"/>
    </row>
    <row r="122" spans="3:4" ht="15.75">
      <c r="C122" s="61"/>
      <c r="D122" s="61"/>
    </row>
    <row r="123" spans="3:4" ht="15.75">
      <c r="C123" s="61"/>
      <c r="D123" s="61"/>
    </row>
    <row r="124" spans="3:4" ht="15.75">
      <c r="C124" s="61"/>
      <c r="D124" s="61"/>
    </row>
    <row r="125" spans="3:4" ht="15.75">
      <c r="C125" s="61"/>
      <c r="D125" s="61"/>
    </row>
    <row r="126" spans="3:4" ht="15.75">
      <c r="C126" s="61"/>
      <c r="D126" s="61"/>
    </row>
    <row r="127" spans="3:4" ht="15.75">
      <c r="C127" s="61"/>
      <c r="D127" s="61"/>
    </row>
    <row r="128" spans="3:4" ht="15.75">
      <c r="C128" s="61"/>
      <c r="D128" s="61"/>
    </row>
    <row r="129" spans="3:4" ht="15.75">
      <c r="C129" s="61"/>
      <c r="D129" s="61"/>
    </row>
    <row r="130" spans="3:4" ht="15.75">
      <c r="C130" s="61"/>
      <c r="D130" s="61"/>
    </row>
    <row r="131" spans="3:4" ht="15.75">
      <c r="C131" s="61"/>
      <c r="D131" s="61"/>
    </row>
    <row r="132" spans="3:4" ht="15.75">
      <c r="C132" s="61"/>
      <c r="D132" s="61"/>
    </row>
    <row r="133" spans="3:4" ht="15.75">
      <c r="C133" s="61"/>
      <c r="D133" s="61"/>
    </row>
    <row r="134" spans="3:4" ht="15.75">
      <c r="C134" s="61"/>
      <c r="D134" s="61"/>
    </row>
    <row r="135" spans="3:4" ht="15.75">
      <c r="C135" s="61"/>
      <c r="D135" s="61"/>
    </row>
    <row r="136" spans="3:4" ht="15.75">
      <c r="C136" s="61"/>
      <c r="D136" s="61"/>
    </row>
    <row r="137" spans="3:4" ht="15.75">
      <c r="C137" s="61"/>
      <c r="D137" s="61"/>
    </row>
    <row r="138" spans="3:4" ht="15.75">
      <c r="C138" s="61"/>
      <c r="D138" s="61"/>
    </row>
    <row r="139" spans="3:4" ht="15.75">
      <c r="C139" s="61"/>
      <c r="D139" s="61"/>
    </row>
    <row r="140" spans="3:4" ht="15.75">
      <c r="C140" s="61"/>
      <c r="D140" s="61"/>
    </row>
    <row r="141" spans="3:4" ht="15.75">
      <c r="C141" s="61"/>
      <c r="D141" s="61"/>
    </row>
    <row r="142" spans="3:4" ht="15.75">
      <c r="C142" s="61"/>
      <c r="D142" s="61"/>
    </row>
    <row r="143" spans="3:4" ht="15.75">
      <c r="C143" s="61"/>
      <c r="D143" s="61"/>
    </row>
    <row r="144" spans="3:4" ht="15.75">
      <c r="C144" s="61"/>
      <c r="D144" s="61"/>
    </row>
    <row r="145" spans="3:4" ht="15.75">
      <c r="C145" s="61"/>
      <c r="D145" s="61"/>
    </row>
    <row r="146" spans="3:4" ht="15.75">
      <c r="C146" s="61"/>
      <c r="D146" s="61"/>
    </row>
    <row r="147" spans="3:4" ht="15.75">
      <c r="C147" s="61"/>
      <c r="D147" s="61"/>
    </row>
    <row r="148" spans="3:4" ht="15.75">
      <c r="C148" s="61"/>
      <c r="D148" s="61"/>
    </row>
    <row r="149" spans="3:4" ht="15.75">
      <c r="C149" s="61"/>
      <c r="D149" s="61"/>
    </row>
    <row r="150" spans="3:4" ht="15.75">
      <c r="C150" s="61"/>
      <c r="D150" s="61"/>
    </row>
    <row r="151" spans="3:4" ht="15.75">
      <c r="C151" s="61"/>
      <c r="D151" s="61"/>
    </row>
    <row r="152" spans="3:4" ht="15.75">
      <c r="C152" s="61"/>
      <c r="D152" s="61"/>
    </row>
    <row r="153" spans="3:4" ht="15.75">
      <c r="C153" s="61"/>
      <c r="D153" s="61"/>
    </row>
    <row r="154" spans="3:4" ht="15.75">
      <c r="C154" s="61"/>
      <c r="D154" s="61"/>
    </row>
    <row r="155" spans="3:4" ht="15.75">
      <c r="C155" s="61"/>
      <c r="D155" s="61"/>
    </row>
    <row r="156" spans="3:4" ht="15.75">
      <c r="C156" s="61"/>
      <c r="D156" s="61"/>
    </row>
    <row r="157" spans="3:4" ht="15.75">
      <c r="C157" s="61"/>
      <c r="D157" s="61"/>
    </row>
    <row r="158" spans="3:4" ht="15.75">
      <c r="C158" s="61"/>
      <c r="D158" s="61"/>
    </row>
    <row r="159" spans="3:4" ht="15.75">
      <c r="C159" s="61"/>
      <c r="D159" s="61"/>
    </row>
    <row r="160" spans="3:4" ht="15.75">
      <c r="C160" s="61"/>
      <c r="D160" s="61"/>
    </row>
    <row r="161" spans="3:4" ht="15.75">
      <c r="C161" s="61"/>
      <c r="D161" s="61"/>
    </row>
    <row r="162" spans="3:4" ht="15.75">
      <c r="C162" s="61"/>
      <c r="D162" s="61"/>
    </row>
    <row r="163" spans="3:4" ht="15.75">
      <c r="C163" s="61"/>
      <c r="D163" s="61"/>
    </row>
    <row r="164" spans="3:4" ht="15.75">
      <c r="C164" s="61"/>
      <c r="D164" s="61"/>
    </row>
    <row r="165" spans="3:4" ht="15.75">
      <c r="C165" s="61"/>
      <c r="D165" s="61"/>
    </row>
    <row r="166" spans="3:4" ht="15.75">
      <c r="C166" s="61"/>
      <c r="D166" s="61"/>
    </row>
    <row r="167" spans="3:4" ht="15.75">
      <c r="C167" s="61"/>
      <c r="D167" s="61"/>
    </row>
    <row r="168" spans="3:4" ht="15.75">
      <c r="C168" s="61"/>
      <c r="D168" s="61"/>
    </row>
    <row r="169" spans="3:4" ht="15.75">
      <c r="C169" s="61"/>
      <c r="D169" s="61"/>
    </row>
    <row r="170" spans="3:4" ht="15.75">
      <c r="C170" s="61"/>
      <c r="D170" s="61"/>
    </row>
    <row r="171" spans="3:4" ht="15.75">
      <c r="C171" s="61"/>
      <c r="D171" s="61"/>
    </row>
    <row r="172" spans="3:4" ht="15.75">
      <c r="C172" s="61"/>
      <c r="D172" s="61"/>
    </row>
    <row r="173" spans="3:4" ht="15.75">
      <c r="C173" s="61"/>
      <c r="D173" s="61"/>
    </row>
    <row r="174" spans="3:4" ht="15.75">
      <c r="C174" s="61"/>
      <c r="D174" s="61"/>
    </row>
    <row r="175" spans="3:4" ht="15.75">
      <c r="C175" s="61"/>
      <c r="D175" s="61"/>
    </row>
    <row r="176" spans="3:4" ht="15.75">
      <c r="C176" s="61"/>
      <c r="D176" s="61"/>
    </row>
    <row r="177" spans="3:4" ht="15.75">
      <c r="C177" s="61"/>
      <c r="D177" s="61"/>
    </row>
    <row r="178" spans="3:4" ht="15.75">
      <c r="C178" s="61"/>
      <c r="D178" s="61"/>
    </row>
    <row r="179" spans="3:4" ht="15.75">
      <c r="C179" s="61"/>
      <c r="D179" s="61"/>
    </row>
    <row r="180" spans="3:4" ht="15.75">
      <c r="C180" s="61"/>
      <c r="D180" s="61"/>
    </row>
    <row r="181" spans="3:4" ht="15.75">
      <c r="C181" s="61"/>
      <c r="D181" s="61"/>
    </row>
    <row r="182" spans="3:4" ht="15.75">
      <c r="C182" s="61"/>
      <c r="D182" s="61"/>
    </row>
    <row r="183" spans="3:4" ht="15.75">
      <c r="C183" s="61"/>
      <c r="D183" s="61"/>
    </row>
    <row r="184" spans="3:4" ht="15.75">
      <c r="C184" s="61"/>
      <c r="D184" s="61"/>
    </row>
    <row r="185" spans="3:4" ht="15.75">
      <c r="C185" s="61"/>
      <c r="D185" s="61"/>
    </row>
    <row r="186" spans="3:4" ht="15.75">
      <c r="C186" s="61"/>
      <c r="D186" s="61"/>
    </row>
    <row r="187" spans="3:4" ht="15.75">
      <c r="C187" s="61"/>
      <c r="D187" s="61"/>
    </row>
    <row r="188" spans="3:4" ht="15.75">
      <c r="C188" s="61"/>
      <c r="D188" s="61"/>
    </row>
    <row r="189" spans="3:4" ht="15.75">
      <c r="C189" s="61"/>
      <c r="D189" s="61"/>
    </row>
    <row r="190" spans="3:4" ht="15.75">
      <c r="C190" s="61"/>
      <c r="D190" s="61"/>
    </row>
    <row r="191" spans="3:4" ht="15.75">
      <c r="C191" s="61"/>
      <c r="D191" s="61"/>
    </row>
    <row r="192" spans="3:4" ht="15.75">
      <c r="C192" s="61"/>
      <c r="D192" s="61"/>
    </row>
    <row r="193" spans="3:4" ht="15.75">
      <c r="C193" s="61"/>
      <c r="D193" s="61"/>
    </row>
    <row r="194" spans="3:4" ht="15.75">
      <c r="C194" s="61"/>
      <c r="D194" s="61"/>
    </row>
    <row r="195" spans="3:4" ht="15.75">
      <c r="C195" s="61"/>
      <c r="D195" s="61"/>
    </row>
    <row r="196" spans="3:4" ht="15.75">
      <c r="C196" s="61"/>
      <c r="D196" s="61"/>
    </row>
    <row r="197" spans="3:4" ht="15.75">
      <c r="C197" s="61"/>
      <c r="D197" s="61"/>
    </row>
    <row r="198" spans="3:4" ht="15.75">
      <c r="C198" s="61"/>
      <c r="D198" s="61"/>
    </row>
    <row r="199" spans="3:4" ht="15.75">
      <c r="C199" s="61"/>
      <c r="D199" s="61"/>
    </row>
    <row r="200" spans="3:4" ht="15.75">
      <c r="C200" s="61"/>
      <c r="D200" s="61"/>
    </row>
    <row r="201" spans="3:4" ht="15.75">
      <c r="C201" s="61"/>
      <c r="D201" s="61"/>
    </row>
    <row r="202" spans="3:4" ht="15.75">
      <c r="C202" s="61"/>
      <c r="D202" s="61"/>
    </row>
    <row r="203" spans="3:4" ht="15.75">
      <c r="C203" s="61"/>
      <c r="D203" s="61"/>
    </row>
    <row r="204" spans="3:4" ht="15.75">
      <c r="C204" s="61"/>
      <c r="D204" s="61"/>
    </row>
    <row r="205" spans="3:4" ht="15.75">
      <c r="C205" s="61"/>
      <c r="D205" s="61"/>
    </row>
    <row r="206" spans="3:4" ht="15.75">
      <c r="C206" s="61"/>
      <c r="D206" s="61"/>
    </row>
    <row r="207" spans="3:4" ht="15.75">
      <c r="C207" s="61"/>
      <c r="D207" s="61"/>
    </row>
    <row r="208" spans="3:4" ht="15.75">
      <c r="C208" s="61"/>
      <c r="D208" s="61"/>
    </row>
    <row r="209" spans="3:4" ht="15.75">
      <c r="C209" s="61"/>
      <c r="D209" s="61"/>
    </row>
    <row r="210" spans="3:4" ht="15.75">
      <c r="C210" s="61"/>
      <c r="D210" s="61"/>
    </row>
    <row r="211" spans="3:4" ht="15.75">
      <c r="C211" s="61"/>
      <c r="D211" s="61"/>
    </row>
    <row r="212" spans="3:4" ht="15.75">
      <c r="C212" s="61"/>
      <c r="D212" s="61"/>
    </row>
    <row r="213" spans="3:4" ht="15.75">
      <c r="C213" s="61"/>
      <c r="D213" s="61"/>
    </row>
    <row r="214" spans="3:4" ht="15.75">
      <c r="C214" s="61"/>
      <c r="D214" s="61"/>
    </row>
    <row r="215" spans="3:4" ht="15.75">
      <c r="C215" s="61"/>
      <c r="D215" s="61"/>
    </row>
    <row r="216" spans="3:4" ht="15.75">
      <c r="C216" s="61"/>
      <c r="D216" s="61"/>
    </row>
    <row r="217" spans="3:4" ht="15.75">
      <c r="C217" s="61"/>
      <c r="D217" s="61"/>
    </row>
    <row r="218" spans="3:4" ht="15.75">
      <c r="C218" s="61"/>
      <c r="D218" s="61"/>
    </row>
    <row r="219" spans="3:4" ht="15.75">
      <c r="C219" s="61"/>
      <c r="D219" s="61"/>
    </row>
    <row r="220" spans="3:4" ht="15.75">
      <c r="C220" s="61"/>
      <c r="D220" s="61"/>
    </row>
    <row r="221" spans="3:4" ht="15.75">
      <c r="C221" s="61"/>
      <c r="D221" s="61"/>
    </row>
    <row r="222" spans="3:4" ht="15.75">
      <c r="C222" s="61"/>
      <c r="D222" s="61"/>
    </row>
    <row r="223" spans="3:4" ht="15.75">
      <c r="C223" s="61"/>
      <c r="D223" s="61"/>
    </row>
    <row r="224" spans="3:4" ht="15.75">
      <c r="C224" s="61"/>
      <c r="D224" s="61"/>
    </row>
    <row r="225" spans="3:4" ht="15.75">
      <c r="C225" s="61"/>
      <c r="D225" s="61"/>
    </row>
    <row r="226" spans="3:4" ht="15.75">
      <c r="C226" s="61"/>
      <c r="D226" s="61"/>
    </row>
    <row r="227" spans="3:4" ht="15.75">
      <c r="C227" s="61"/>
      <c r="D227" s="61"/>
    </row>
    <row r="228" spans="3:4" ht="15.75">
      <c r="C228" s="61"/>
      <c r="D228" s="61"/>
    </row>
    <row r="229" spans="3:4" ht="15.75">
      <c r="C229" s="61"/>
      <c r="D229" s="61"/>
    </row>
    <row r="230" spans="3:4" ht="15.75">
      <c r="C230" s="61"/>
      <c r="D230" s="61"/>
    </row>
    <row r="231" spans="3:4" ht="15.75">
      <c r="C231" s="61"/>
      <c r="D231" s="61"/>
    </row>
    <row r="232" spans="3:4" ht="15.75">
      <c r="C232" s="61"/>
      <c r="D232" s="61"/>
    </row>
    <row r="233" spans="3:4" ht="15.75">
      <c r="C233" s="61"/>
      <c r="D233" s="61"/>
    </row>
    <row r="234" spans="3:4" ht="15.75">
      <c r="C234" s="61"/>
      <c r="D234" s="61"/>
    </row>
    <row r="235" spans="3:4" ht="15.75">
      <c r="C235" s="61"/>
      <c r="D235" s="61"/>
    </row>
    <row r="236" spans="3:4" ht="15.75">
      <c r="C236" s="61"/>
      <c r="D236" s="61"/>
    </row>
    <row r="237" spans="3:4" ht="15.75">
      <c r="C237" s="61"/>
      <c r="D237" s="61"/>
    </row>
    <row r="238" spans="3:4" ht="15.75">
      <c r="C238" s="61"/>
      <c r="D238" s="61"/>
    </row>
    <row r="239" spans="3:4" ht="15.75">
      <c r="C239" s="61"/>
      <c r="D239" s="61"/>
    </row>
    <row r="240" spans="3:4" ht="15.75">
      <c r="C240" s="61"/>
      <c r="D240" s="61"/>
    </row>
    <row r="241" spans="3:4" ht="15.75">
      <c r="C241" s="61"/>
      <c r="D241" s="61"/>
    </row>
    <row r="242" spans="3:4" ht="15.75">
      <c r="C242" s="61"/>
      <c r="D242" s="61"/>
    </row>
    <row r="243" spans="3:4" ht="15.75">
      <c r="C243" s="61"/>
      <c r="D243" s="61"/>
    </row>
    <row r="244" spans="3:4" ht="15.75">
      <c r="C244" s="61"/>
      <c r="D244" s="61"/>
    </row>
    <row r="245" spans="3:4" ht="15.75">
      <c r="C245" s="61"/>
      <c r="D245" s="61"/>
    </row>
    <row r="246" spans="3:4" ht="15.75">
      <c r="C246" s="61"/>
      <c r="D246" s="61"/>
    </row>
    <row r="247" spans="3:4" ht="15.75">
      <c r="C247" s="61"/>
      <c r="D247" s="61"/>
    </row>
    <row r="248" spans="3:4" ht="15.75">
      <c r="C248" s="61"/>
      <c r="D248" s="61"/>
    </row>
    <row r="249" spans="3:4" ht="15.75">
      <c r="C249" s="61"/>
      <c r="D249" s="61"/>
    </row>
    <row r="250" spans="3:4" ht="15.75">
      <c r="C250" s="61"/>
      <c r="D250" s="61"/>
    </row>
    <row r="251" spans="3:4" ht="15.75">
      <c r="C251" s="61"/>
      <c r="D251" s="61"/>
    </row>
    <row r="252" spans="3:4" ht="15.75">
      <c r="C252" s="61"/>
      <c r="D252" s="61"/>
    </row>
    <row r="253" spans="3:4" ht="15.75">
      <c r="C253" s="61"/>
      <c r="D253" s="61"/>
    </row>
    <row r="254" spans="3:4" ht="15.75">
      <c r="C254" s="61"/>
      <c r="D254" s="61"/>
    </row>
    <row r="255" spans="3:4" ht="15.75">
      <c r="C255" s="61"/>
      <c r="D255" s="61"/>
    </row>
    <row r="256" spans="3:4" ht="15.75">
      <c r="C256" s="61"/>
      <c r="D256" s="61"/>
    </row>
    <row r="257" spans="3:4" ht="15.75">
      <c r="C257" s="61"/>
      <c r="D257" s="61"/>
    </row>
    <row r="258" spans="3:4" ht="15.75">
      <c r="C258" s="61"/>
      <c r="D258" s="61"/>
    </row>
    <row r="259" spans="3:4" ht="15.75">
      <c r="C259" s="61"/>
      <c r="D259" s="61"/>
    </row>
    <row r="260" spans="3:4" ht="15.75">
      <c r="C260" s="61"/>
      <c r="D260" s="61"/>
    </row>
    <row r="261" spans="3:4" ht="15.75">
      <c r="C261" s="61"/>
      <c r="D261" s="61"/>
    </row>
    <row r="262" spans="3:4" ht="15.75">
      <c r="C262" s="61"/>
      <c r="D262" s="61"/>
    </row>
    <row r="263" spans="3:4" ht="15.75">
      <c r="C263" s="61"/>
      <c r="D263" s="61"/>
    </row>
    <row r="264" spans="3:4" ht="15.75">
      <c r="C264" s="61"/>
      <c r="D264" s="61"/>
    </row>
    <row r="265" spans="3:4" ht="15.75">
      <c r="C265" s="61"/>
      <c r="D265" s="61"/>
    </row>
    <row r="266" spans="3:4" ht="15.75">
      <c r="C266" s="61"/>
      <c r="D266" s="61"/>
    </row>
    <row r="267" spans="3:4" ht="15.75">
      <c r="C267" s="61"/>
      <c r="D267" s="61"/>
    </row>
    <row r="268" spans="3:4" ht="15.75">
      <c r="C268" s="61"/>
      <c r="D268" s="61"/>
    </row>
    <row r="269" spans="3:4" ht="15.75">
      <c r="C269" s="61"/>
      <c r="D269" s="61"/>
    </row>
    <row r="270" spans="3:4" ht="15.75">
      <c r="C270" s="61"/>
      <c r="D270" s="61"/>
    </row>
    <row r="271" spans="3:4" ht="15.75">
      <c r="C271" s="61"/>
      <c r="D271" s="61"/>
    </row>
    <row r="272" spans="3:4" ht="15.75">
      <c r="C272" s="61"/>
      <c r="D272" s="61"/>
    </row>
    <row r="273" spans="3:4" ht="15.75">
      <c r="C273" s="61"/>
      <c r="D273" s="61"/>
    </row>
    <row r="274" spans="3:4" ht="15.75">
      <c r="C274" s="61"/>
      <c r="D274" s="61"/>
    </row>
    <row r="275" spans="3:4" ht="15.75">
      <c r="C275" s="61"/>
      <c r="D275" s="61"/>
    </row>
    <row r="276" spans="3:4" ht="15.75">
      <c r="C276" s="61"/>
      <c r="D276" s="61"/>
    </row>
    <row r="277" spans="3:4" ht="15.75">
      <c r="C277" s="61"/>
      <c r="D277" s="61"/>
    </row>
    <row r="278" spans="3:4" ht="15.75">
      <c r="C278" s="61"/>
      <c r="D278" s="61"/>
    </row>
    <row r="279" spans="3:4" ht="15.75">
      <c r="C279" s="61"/>
      <c r="D279" s="61"/>
    </row>
    <row r="280" spans="3:4" ht="15.75">
      <c r="C280" s="61"/>
      <c r="D280" s="61"/>
    </row>
    <row r="281" spans="3:4" ht="15.75">
      <c r="C281" s="61"/>
      <c r="D281" s="61"/>
    </row>
    <row r="282" spans="3:4" ht="15.75">
      <c r="C282" s="61"/>
      <c r="D282" s="61"/>
    </row>
    <row r="283" spans="3:4" ht="15.75">
      <c r="C283" s="61"/>
      <c r="D283" s="61"/>
    </row>
    <row r="284" spans="3:4" ht="15.75">
      <c r="C284" s="61"/>
      <c r="D284" s="61"/>
    </row>
    <row r="285" spans="3:4" ht="15.75">
      <c r="C285" s="61"/>
      <c r="D285" s="61"/>
    </row>
    <row r="286" spans="3:4" ht="15.75">
      <c r="C286" s="61"/>
      <c r="D286" s="61"/>
    </row>
    <row r="287" spans="3:4" ht="15.75">
      <c r="C287" s="61"/>
      <c r="D287" s="61"/>
    </row>
    <row r="288" spans="3:4" ht="15.75">
      <c r="C288" s="61"/>
      <c r="D288" s="61"/>
    </row>
    <row r="289" spans="3:4" ht="15.75">
      <c r="C289" s="61"/>
      <c r="D289" s="61"/>
    </row>
    <row r="290" spans="3:4" ht="15.75">
      <c r="C290" s="61"/>
      <c r="D290" s="61"/>
    </row>
    <row r="291" spans="3:4" ht="15.75">
      <c r="C291" s="61"/>
      <c r="D291" s="61"/>
    </row>
    <row r="292" spans="3:4" ht="15.75">
      <c r="C292" s="61"/>
      <c r="D292" s="61"/>
    </row>
    <row r="293" spans="3:4" ht="15.75">
      <c r="C293" s="61"/>
      <c r="D293" s="61"/>
    </row>
    <row r="294" spans="3:4" ht="15.75">
      <c r="C294" s="61"/>
      <c r="D294" s="61"/>
    </row>
    <row r="295" spans="3:4" ht="15.75">
      <c r="C295" s="61"/>
      <c r="D295" s="61"/>
    </row>
    <row r="296" spans="3:4" ht="15.75">
      <c r="C296" s="61"/>
      <c r="D296" s="61"/>
    </row>
    <row r="297" spans="3:4" ht="15.75">
      <c r="C297" s="61"/>
      <c r="D297" s="61"/>
    </row>
    <row r="298" spans="3:4" ht="15.75">
      <c r="C298" s="61"/>
      <c r="D298" s="61"/>
    </row>
    <row r="299" spans="3:4" ht="15.75">
      <c r="C299" s="61"/>
      <c r="D299" s="61"/>
    </row>
    <row r="300" spans="3:4" ht="15.75">
      <c r="C300" s="61"/>
      <c r="D300" s="61"/>
    </row>
    <row r="301" spans="3:4" ht="15.75">
      <c r="C301" s="61"/>
      <c r="D301" s="61"/>
    </row>
    <row r="302" spans="3:4" ht="15.75">
      <c r="C302" s="61"/>
      <c r="D302" s="61"/>
    </row>
    <row r="303" spans="3:4" ht="15.75">
      <c r="C303" s="61"/>
      <c r="D303" s="61"/>
    </row>
    <row r="304" spans="3:4" ht="15.75">
      <c r="C304" s="61"/>
      <c r="D304" s="61"/>
    </row>
    <row r="305" spans="3:4" ht="15.75">
      <c r="C305" s="61"/>
      <c r="D305" s="61"/>
    </row>
    <row r="306" spans="3:4" ht="15.75">
      <c r="C306" s="61"/>
      <c r="D306" s="61"/>
    </row>
    <row r="307" spans="3:4" ht="15.75">
      <c r="C307" s="61"/>
      <c r="D307" s="61"/>
    </row>
    <row r="308" spans="3:4" ht="15.75">
      <c r="C308" s="61"/>
      <c r="D308" s="61"/>
    </row>
    <row r="309" spans="3:4" ht="15.75">
      <c r="C309" s="61"/>
      <c r="D309" s="61"/>
    </row>
    <row r="310" spans="3:4" ht="15.75">
      <c r="C310" s="61"/>
      <c r="D310" s="61"/>
    </row>
    <row r="311" spans="3:4" ht="15.75">
      <c r="C311" s="61"/>
      <c r="D311" s="61"/>
    </row>
    <row r="312" spans="3:4" ht="15.75">
      <c r="C312" s="61"/>
      <c r="D312" s="61"/>
    </row>
    <row r="313" spans="3:4" ht="15.75">
      <c r="C313" s="61"/>
      <c r="D313" s="61"/>
    </row>
    <row r="314" spans="3:4" ht="15.75">
      <c r="C314" s="61"/>
      <c r="D314" s="61"/>
    </row>
    <row r="315" spans="3:4" ht="15.75">
      <c r="C315" s="61"/>
      <c r="D315" s="61"/>
    </row>
    <row r="316" spans="3:4" ht="15.75">
      <c r="C316" s="61"/>
      <c r="D316" s="61"/>
    </row>
    <row r="317" spans="3:4" ht="15.75">
      <c r="C317" s="61"/>
      <c r="D317" s="61"/>
    </row>
    <row r="318" spans="3:4" ht="15.75">
      <c r="C318" s="61"/>
      <c r="D318" s="61"/>
    </row>
    <row r="319" spans="3:4" ht="15.75">
      <c r="C319" s="61"/>
      <c r="D319" s="61"/>
    </row>
    <row r="320" spans="3:4" ht="15.75">
      <c r="C320" s="61"/>
      <c r="D320" s="61"/>
    </row>
    <row r="321" spans="3:4" ht="15.75">
      <c r="C321" s="61"/>
      <c r="D321" s="61"/>
    </row>
    <row r="322" spans="3:4" ht="15.75">
      <c r="C322" s="61"/>
      <c r="D322" s="61"/>
    </row>
    <row r="323" spans="3:4" ht="15.75">
      <c r="C323" s="61"/>
      <c r="D323" s="61"/>
    </row>
    <row r="324" spans="3:4" ht="15.75">
      <c r="C324" s="61"/>
      <c r="D324" s="61"/>
    </row>
    <row r="325" spans="3:4" ht="15.75">
      <c r="C325" s="61"/>
      <c r="D325" s="61"/>
    </row>
    <row r="326" spans="3:4" ht="15.75">
      <c r="C326" s="61"/>
      <c r="D326" s="61"/>
    </row>
    <row r="327" spans="3:4" ht="15.75">
      <c r="C327" s="61"/>
      <c r="D327" s="61"/>
    </row>
    <row r="328" spans="3:4" ht="15.75">
      <c r="C328" s="61"/>
      <c r="D328" s="61"/>
    </row>
    <row r="329" spans="3:4" ht="15.75">
      <c r="C329" s="61"/>
      <c r="D329" s="61"/>
    </row>
    <row r="330" spans="3:4" ht="15.75">
      <c r="C330" s="61"/>
      <c r="D330" s="61"/>
    </row>
    <row r="331" spans="3:4" ht="15.75">
      <c r="C331" s="61"/>
      <c r="D331" s="61"/>
    </row>
    <row r="332" spans="3:4" ht="15.75">
      <c r="C332" s="61"/>
      <c r="D332" s="61"/>
    </row>
    <row r="333" spans="3:4" ht="15.75">
      <c r="C333" s="61"/>
      <c r="D333" s="61"/>
    </row>
    <row r="334" spans="3:4" ht="15.75">
      <c r="C334" s="61"/>
      <c r="D334" s="61"/>
    </row>
    <row r="335" spans="3:4" ht="15.75">
      <c r="C335" s="61"/>
      <c r="D335" s="61"/>
    </row>
    <row r="336" spans="3:4" ht="15.75">
      <c r="C336" s="61"/>
      <c r="D336" s="61"/>
    </row>
    <row r="337" spans="3:4" ht="15.75">
      <c r="C337" s="61"/>
      <c r="D337" s="61"/>
    </row>
    <row r="338" spans="3:4" ht="15.75">
      <c r="C338" s="61"/>
      <c r="D338" s="61"/>
    </row>
    <row r="339" spans="3:4" ht="15.75">
      <c r="C339" s="61"/>
      <c r="D339" s="61"/>
    </row>
    <row r="340" spans="3:4" ht="15.75">
      <c r="C340" s="61"/>
      <c r="D340" s="61"/>
    </row>
    <row r="341" spans="3:4" ht="15.75">
      <c r="C341" s="61"/>
      <c r="D341" s="61"/>
    </row>
    <row r="342" spans="3:4" ht="15.75">
      <c r="C342" s="61"/>
      <c r="D342" s="61"/>
    </row>
    <row r="343" spans="3:4" ht="15.75">
      <c r="C343" s="61"/>
      <c r="D343" s="61"/>
    </row>
    <row r="344" spans="3:4" ht="15.75">
      <c r="C344" s="61"/>
      <c r="D344" s="61"/>
    </row>
    <row r="345" spans="3:4" ht="15.75">
      <c r="C345" s="61"/>
      <c r="D345" s="61"/>
    </row>
    <row r="346" spans="3:4" ht="15.75">
      <c r="C346" s="61"/>
      <c r="D346" s="61"/>
    </row>
    <row r="347" spans="3:4" ht="15.75">
      <c r="C347" s="61"/>
      <c r="D347" s="61"/>
    </row>
    <row r="348" spans="3:4" ht="15.75">
      <c r="C348" s="61"/>
      <c r="D348" s="61"/>
    </row>
    <row r="349" spans="3:4" ht="15.75">
      <c r="C349" s="61"/>
      <c r="D349" s="61"/>
    </row>
    <row r="350" spans="3:4" ht="15.75">
      <c r="C350" s="61"/>
      <c r="D350" s="61"/>
    </row>
    <row r="351" spans="3:4" ht="15.75">
      <c r="C351" s="61"/>
      <c r="D351" s="61"/>
    </row>
    <row r="352" spans="3:4" ht="15.75">
      <c r="C352" s="61"/>
      <c r="D352" s="61"/>
    </row>
    <row r="353" spans="3:4" ht="15.75">
      <c r="C353" s="61"/>
      <c r="D353" s="61"/>
    </row>
    <row r="354" spans="3:4" ht="15.75">
      <c r="C354" s="61"/>
      <c r="D354" s="61"/>
    </row>
    <row r="355" spans="3:4" ht="15.75">
      <c r="C355" s="61"/>
      <c r="D355" s="61"/>
    </row>
    <row r="356" spans="3:4" ht="15.75">
      <c r="C356" s="61"/>
      <c r="D356" s="61"/>
    </row>
    <row r="357" spans="3:4" ht="15.75">
      <c r="C357" s="61"/>
      <c r="D357" s="61"/>
    </row>
    <row r="358" spans="3:4" ht="15.75">
      <c r="C358" s="61"/>
      <c r="D358" s="61"/>
    </row>
    <row r="359" spans="3:4" ht="15.75">
      <c r="C359" s="61"/>
      <c r="D359" s="61"/>
    </row>
    <row r="360" spans="3:4" ht="15.75">
      <c r="C360" s="61"/>
      <c r="D360" s="61"/>
    </row>
    <row r="361" spans="3:4" ht="15.75">
      <c r="C361" s="61"/>
      <c r="D361" s="61"/>
    </row>
    <row r="362" spans="3:4" ht="15.75">
      <c r="C362" s="61"/>
      <c r="D362" s="61"/>
    </row>
    <row r="363" spans="3:4" ht="15.75">
      <c r="C363" s="61"/>
      <c r="D363" s="61"/>
    </row>
    <row r="364" spans="3:4" ht="15.75">
      <c r="C364" s="61"/>
      <c r="D364" s="61"/>
    </row>
    <row r="365" spans="3:4" ht="15.75">
      <c r="C365" s="61"/>
      <c r="D365" s="61"/>
    </row>
    <row r="366" spans="3:4" ht="15.75">
      <c r="C366" s="61"/>
      <c r="D366" s="61"/>
    </row>
    <row r="367" spans="3:4" ht="15.75">
      <c r="C367" s="61"/>
      <c r="D367" s="61"/>
    </row>
    <row r="368" spans="3:4" ht="15.75">
      <c r="C368" s="61"/>
      <c r="D368" s="61"/>
    </row>
    <row r="369" spans="3:4" ht="15.75">
      <c r="C369" s="61"/>
      <c r="D369" s="61"/>
    </row>
    <row r="370" spans="3:4" ht="15.75">
      <c r="C370" s="61"/>
      <c r="D370" s="61"/>
    </row>
    <row r="371" spans="3:4" ht="15.75">
      <c r="C371" s="61"/>
      <c r="D371" s="61"/>
    </row>
    <row r="372" spans="3:4" ht="15.75">
      <c r="C372" s="61"/>
      <c r="D372" s="61"/>
    </row>
    <row r="373" spans="3:4" ht="15.75">
      <c r="C373" s="61"/>
      <c r="D373" s="61"/>
    </row>
    <row r="374" spans="3:4" ht="15.75">
      <c r="C374" s="61"/>
      <c r="D374" s="61"/>
    </row>
    <row r="375" spans="3:4" ht="15.75">
      <c r="C375" s="61"/>
      <c r="D375" s="61"/>
    </row>
    <row r="376" spans="3:4" ht="15.75">
      <c r="C376" s="61"/>
      <c r="D376" s="61"/>
    </row>
    <row r="377" spans="3:4" ht="15.75">
      <c r="C377" s="61"/>
      <c r="D377" s="61"/>
    </row>
    <row r="378" spans="3:4" ht="15.75">
      <c r="C378" s="61"/>
      <c r="D378" s="61"/>
    </row>
    <row r="379" spans="3:4" ht="15.75">
      <c r="C379" s="61"/>
      <c r="D379" s="61"/>
    </row>
    <row r="380" spans="3:4" ht="15.75">
      <c r="C380" s="61"/>
      <c r="D380" s="61"/>
    </row>
    <row r="381" spans="3:4" ht="15.75">
      <c r="C381" s="61"/>
      <c r="D381" s="61"/>
    </row>
    <row r="382" spans="3:4" ht="15.75">
      <c r="C382" s="61"/>
      <c r="D382" s="61"/>
    </row>
    <row r="383" spans="3:4" ht="15.75">
      <c r="C383" s="61"/>
      <c r="D383" s="61"/>
    </row>
    <row r="384" spans="3:4" ht="15.75">
      <c r="C384" s="61"/>
      <c r="D384" s="61"/>
    </row>
    <row r="385" spans="3:4" ht="15.75">
      <c r="C385" s="61"/>
      <c r="D385" s="61"/>
    </row>
    <row r="386" spans="3:4" ht="15.75">
      <c r="C386" s="61"/>
      <c r="D386" s="61"/>
    </row>
    <row r="387" spans="3:4" ht="15.75">
      <c r="C387" s="61"/>
      <c r="D387" s="61"/>
    </row>
    <row r="388" spans="3:4" ht="15.75">
      <c r="C388" s="61"/>
      <c r="D388" s="61"/>
    </row>
    <row r="389" spans="3:4" ht="15.75">
      <c r="C389" s="61"/>
      <c r="D389" s="61"/>
    </row>
    <row r="390" spans="3:4" ht="15.75">
      <c r="C390" s="61"/>
      <c r="D390" s="61"/>
    </row>
    <row r="391" spans="3:4" ht="15.75">
      <c r="C391" s="61"/>
      <c r="D391" s="61"/>
    </row>
    <row r="392" spans="3:4" ht="15.75">
      <c r="C392" s="61"/>
      <c r="D392" s="61"/>
    </row>
    <row r="393" spans="3:4" ht="15.75">
      <c r="C393" s="61"/>
      <c r="D393" s="61"/>
    </row>
    <row r="394" spans="3:4" ht="15.75">
      <c r="C394" s="61"/>
      <c r="D394" s="61"/>
    </row>
    <row r="395" spans="3:4" ht="15.75">
      <c r="C395" s="61"/>
      <c r="D395" s="61"/>
    </row>
    <row r="396" spans="3:4" ht="15.75">
      <c r="C396" s="61"/>
      <c r="D396" s="61"/>
    </row>
    <row r="397" spans="3:4" ht="15.75">
      <c r="C397" s="61"/>
      <c r="D397" s="61"/>
    </row>
    <row r="398" spans="3:4" ht="15.75">
      <c r="C398" s="61"/>
      <c r="D398" s="61"/>
    </row>
    <row r="399" spans="3:4" ht="15.75">
      <c r="C399" s="61"/>
      <c r="D399" s="61"/>
    </row>
    <row r="400" spans="3:4" ht="15.75">
      <c r="C400" s="61"/>
      <c r="D400" s="61"/>
    </row>
    <row r="401" spans="3:4" ht="15.75">
      <c r="C401" s="61"/>
      <c r="D401" s="61"/>
    </row>
    <row r="402" spans="3:4" ht="15.75">
      <c r="C402" s="61"/>
      <c r="D402" s="61"/>
    </row>
    <row r="403" spans="3:4" ht="15.75">
      <c r="C403" s="61"/>
      <c r="D403" s="61"/>
    </row>
    <row r="404" spans="3:4" ht="15.75">
      <c r="C404" s="61"/>
      <c r="D404" s="61"/>
    </row>
    <row r="405" spans="3:4" ht="15.75">
      <c r="C405" s="61"/>
      <c r="D405" s="61"/>
    </row>
    <row r="406" spans="3:4" ht="15.75">
      <c r="C406" s="61"/>
      <c r="D406" s="61"/>
    </row>
    <row r="407" spans="3:4" ht="15.75">
      <c r="C407" s="61"/>
      <c r="D407" s="61"/>
    </row>
    <row r="408" spans="3:4" ht="15.75">
      <c r="C408" s="61"/>
      <c r="D408" s="61"/>
    </row>
    <row r="409" spans="3:4" ht="15.75">
      <c r="C409" s="61"/>
      <c r="D409" s="61"/>
    </row>
    <row r="410" spans="3:4" ht="15.75">
      <c r="C410" s="61"/>
      <c r="D410" s="61"/>
    </row>
    <row r="411" spans="3:4" ht="15.75">
      <c r="C411" s="61"/>
      <c r="D411" s="61"/>
    </row>
    <row r="412" spans="3:4" ht="15.75">
      <c r="C412" s="61"/>
      <c r="D412" s="61"/>
    </row>
    <row r="413" spans="3:4" ht="15.75">
      <c r="C413" s="61"/>
      <c r="D413" s="61"/>
    </row>
    <row r="414" spans="3:4" ht="15.75">
      <c r="C414" s="61"/>
      <c r="D414" s="61"/>
    </row>
    <row r="415" spans="3:4" ht="15.75">
      <c r="C415" s="61"/>
      <c r="D415" s="61"/>
    </row>
    <row r="416" spans="3:4" ht="15.75">
      <c r="C416" s="61"/>
      <c r="D416" s="61"/>
    </row>
    <row r="417" spans="3:4" ht="15.75">
      <c r="C417" s="61"/>
      <c r="D417" s="61"/>
    </row>
    <row r="418" spans="3:4" ht="15.75">
      <c r="C418" s="61"/>
      <c r="D418" s="61"/>
    </row>
    <row r="419" spans="3:4" ht="15.75">
      <c r="C419" s="61"/>
      <c r="D419" s="61"/>
    </row>
    <row r="420" spans="3:4" ht="15.75">
      <c r="C420" s="61"/>
      <c r="D420" s="61"/>
    </row>
    <row r="421" spans="3:4" ht="15.75">
      <c r="C421" s="61"/>
      <c r="D421" s="61"/>
    </row>
    <row r="422" spans="3:4" ht="15.75">
      <c r="C422" s="61"/>
      <c r="D422" s="61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2" r:id="rId2"/>
  <headerFooter alignWithMargins="0">
    <oddHeader>&amp;R&amp;"Times New Roman CE,Dőlt"5.sz. táblázat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2"/>
  <sheetViews>
    <sheetView zoomScale="85" zoomScaleNormal="85" workbookViewId="0" topLeftCell="A1">
      <pane xSplit="4" topLeftCell="E1" activePane="topRight" state="frozen"/>
      <selection pane="topLeft" activeCell="H10" sqref="H10"/>
      <selection pane="topRight" activeCell="H10" sqref="H10"/>
    </sheetView>
  </sheetViews>
  <sheetFormatPr defaultColWidth="9.33203125" defaultRowHeight="12.75"/>
  <cols>
    <col min="1" max="1" width="46.66015625" style="30" customWidth="1"/>
    <col min="2" max="2" width="18.16015625" style="30" customWidth="1"/>
    <col min="3" max="3" width="18.83203125" style="30" customWidth="1"/>
    <col min="4" max="4" width="18.16015625" style="30" customWidth="1"/>
    <col min="5" max="5" width="11.5" style="30" customWidth="1"/>
    <col min="6" max="6" width="5.33203125" style="30" customWidth="1"/>
    <col min="7" max="10" width="12" style="30" customWidth="1"/>
    <col min="11" max="11" width="17.16015625" style="30" customWidth="1"/>
    <col min="12" max="14" width="12" style="30" customWidth="1"/>
    <col min="15" max="15" width="15.33203125" style="30" customWidth="1"/>
    <col min="16" max="16384" width="12" style="30" customWidth="1"/>
  </cols>
  <sheetData>
    <row r="1" spans="1:4" ht="15.75">
      <c r="A1" s="143" t="s">
        <v>43</v>
      </c>
      <c r="B1" s="143"/>
      <c r="C1" s="143"/>
      <c r="D1" s="143"/>
    </row>
    <row r="2" spans="1:6" ht="15.75">
      <c r="A2" s="137" t="s">
        <v>71</v>
      </c>
      <c r="B2" s="137"/>
      <c r="C2" s="137"/>
      <c r="D2" s="137"/>
      <c r="E2" s="1"/>
      <c r="F2" s="1"/>
    </row>
    <row r="3" spans="1:4" ht="15.75">
      <c r="A3" s="144" t="s">
        <v>117</v>
      </c>
      <c r="B3" s="145"/>
      <c r="C3" s="145"/>
      <c r="D3" s="145"/>
    </row>
    <row r="4" spans="1:4" ht="9" customHeight="1">
      <c r="A4" s="31"/>
      <c r="B4" s="31"/>
      <c r="C4" s="31"/>
      <c r="D4" s="32"/>
    </row>
    <row r="5" spans="1:4" ht="21" customHeight="1">
      <c r="A5" s="151" t="s">
        <v>44</v>
      </c>
      <c r="B5" s="146" t="s">
        <v>45</v>
      </c>
      <c r="C5" s="149" t="s">
        <v>46</v>
      </c>
      <c r="D5" s="150"/>
    </row>
    <row r="6" spans="1:4" ht="28.5" customHeight="1">
      <c r="A6" s="152"/>
      <c r="B6" s="147"/>
      <c r="C6" s="146" t="s">
        <v>78</v>
      </c>
      <c r="D6" s="146" t="s">
        <v>47</v>
      </c>
    </row>
    <row r="7" spans="1:4" ht="26.25" customHeight="1">
      <c r="A7" s="153"/>
      <c r="B7" s="148"/>
      <c r="C7" s="148"/>
      <c r="D7" s="148"/>
    </row>
    <row r="8" spans="1:4" ht="24" customHeight="1">
      <c r="A8" s="100" t="s">
        <v>48</v>
      </c>
      <c r="B8" s="100"/>
      <c r="C8" s="100"/>
      <c r="D8" s="100"/>
    </row>
    <row r="9" spans="1:4" ht="15.75">
      <c r="A9" s="33" t="s">
        <v>49</v>
      </c>
      <c r="B9" s="34">
        <f>'[1]nograd'!$J173</f>
        <v>9503</v>
      </c>
      <c r="C9" s="35">
        <f>B9/$B$11*100</f>
        <v>52.27460256339733</v>
      </c>
      <c r="D9" s="35">
        <f>'[1]nograd'!$J132/'[1]nograd'!$J$134*100</f>
        <v>53.06713894702947</v>
      </c>
    </row>
    <row r="10" spans="1:4" s="39" customFormat="1" ht="15.75">
      <c r="A10" s="36" t="s">
        <v>50</v>
      </c>
      <c r="B10" s="37">
        <f>'[1]nograd'!$J174</f>
        <v>8676</v>
      </c>
      <c r="C10" s="38">
        <f aca="true" t="shared" si="0" ref="C10:C39">B10/$B$11*100</f>
        <v>47.72539743660268</v>
      </c>
      <c r="D10" s="38">
        <f>'[1]nograd'!$J133/'[1]nograd'!$J$134*100</f>
        <v>46.93286105297054</v>
      </c>
    </row>
    <row r="11" spans="1:4" s="43" customFormat="1" ht="20.25" customHeight="1">
      <c r="A11" s="40" t="s">
        <v>51</v>
      </c>
      <c r="B11" s="41">
        <f>SUM(B9:B10)</f>
        <v>18179</v>
      </c>
      <c r="C11" s="42">
        <f t="shared" si="0"/>
        <v>100</v>
      </c>
      <c r="D11" s="42">
        <f>SUM(D9:D10)</f>
        <v>100</v>
      </c>
    </row>
    <row r="12" spans="1:4" ht="24" customHeight="1">
      <c r="A12" s="102" t="s">
        <v>52</v>
      </c>
      <c r="B12" s="103"/>
      <c r="C12" s="104"/>
      <c r="D12" s="104"/>
    </row>
    <row r="13" spans="1:5" s="39" customFormat="1" ht="15.75">
      <c r="A13" s="33" t="s">
        <v>86</v>
      </c>
      <c r="B13" s="34">
        <f>'[1]nograd'!$J184</f>
        <v>481</v>
      </c>
      <c r="C13" s="35">
        <f t="shared" si="0"/>
        <v>2.6459101160679905</v>
      </c>
      <c r="D13" s="35">
        <f>'[1]nograd'!$J143/'[1]nograd'!$J$134*100</f>
        <v>3.5689368325014756</v>
      </c>
      <c r="E13" s="48"/>
    </row>
    <row r="14" spans="1:4" ht="15.75">
      <c r="A14" s="69" t="s">
        <v>87</v>
      </c>
      <c r="B14" s="37">
        <f>'[1]nograd'!$J185</f>
        <v>2533</v>
      </c>
      <c r="C14" s="38">
        <f t="shared" si="0"/>
        <v>13.933659717256175</v>
      </c>
      <c r="D14" s="38">
        <f>'[1]nograd'!$J144/'[1]nograd'!$J$134*100</f>
        <v>13.798100144904202</v>
      </c>
    </row>
    <row r="15" spans="1:4" s="39" customFormat="1" ht="15.75">
      <c r="A15" s="33" t="s">
        <v>88</v>
      </c>
      <c r="B15" s="34">
        <f>'[1]nograd'!$J186</f>
        <v>4425</v>
      </c>
      <c r="C15" s="35">
        <f t="shared" si="0"/>
        <v>24.34127289729908</v>
      </c>
      <c r="D15" s="35">
        <f>'[1]nograd'!$J145/'[1]nograd'!$J$134*100</f>
        <v>25.873450330059573</v>
      </c>
    </row>
    <row r="16" spans="1:4" ht="15.75">
      <c r="A16" s="36" t="s">
        <v>89</v>
      </c>
      <c r="B16" s="37">
        <f>'[1]nograd'!$J187</f>
        <v>4428</v>
      </c>
      <c r="C16" s="38">
        <f t="shared" si="0"/>
        <v>24.357775455195554</v>
      </c>
      <c r="D16" s="38">
        <f>'[1]nograd'!$J146/'[1]nograd'!$J$134*100</f>
        <v>23.973595234261794</v>
      </c>
    </row>
    <row r="17" spans="1:4" s="39" customFormat="1" ht="15.75">
      <c r="A17" s="33" t="s">
        <v>90</v>
      </c>
      <c r="B17" s="34">
        <f>'[1]nograd'!$J188</f>
        <v>4442</v>
      </c>
      <c r="C17" s="35">
        <f t="shared" si="0"/>
        <v>24.434787392045767</v>
      </c>
      <c r="D17" s="35">
        <f>'[1]nograd'!$J147/'[1]nograd'!$J$134*100</f>
        <v>24.44050877475447</v>
      </c>
    </row>
    <row r="18" spans="1:4" ht="15.75">
      <c r="A18" s="36" t="s">
        <v>91</v>
      </c>
      <c r="B18" s="37">
        <f>'[1]nograd'!$J189</f>
        <v>1870</v>
      </c>
      <c r="C18" s="38">
        <f t="shared" si="0"/>
        <v>10.286594422135432</v>
      </c>
      <c r="D18" s="38">
        <f>'[1]nograd'!$J148/'[1]nograd'!$J$134*100</f>
        <v>8.345408683518489</v>
      </c>
    </row>
    <row r="19" spans="1:4" s="47" customFormat="1" ht="22.5" customHeight="1">
      <c r="A19" s="40" t="s">
        <v>51</v>
      </c>
      <c r="B19" s="41">
        <f>SUM(B13:B18)</f>
        <v>18179</v>
      </c>
      <c r="C19" s="42">
        <f t="shared" si="0"/>
        <v>100</v>
      </c>
      <c r="D19" s="42">
        <f>SUM(D13:D18)</f>
        <v>100</v>
      </c>
    </row>
    <row r="20" spans="1:4" ht="23.25" customHeight="1">
      <c r="A20" s="102" t="s">
        <v>72</v>
      </c>
      <c r="B20" s="103"/>
      <c r="C20" s="104"/>
      <c r="D20" s="104"/>
    </row>
    <row r="21" spans="1:4" s="39" customFormat="1" ht="15.75">
      <c r="A21" s="33" t="s">
        <v>53</v>
      </c>
      <c r="B21" s="34">
        <f>'[1]nograd'!$J192</f>
        <v>1169</v>
      </c>
      <c r="C21" s="35">
        <f t="shared" si="0"/>
        <v>6.430496726992684</v>
      </c>
      <c r="D21" s="35">
        <f>'[1]nograd'!$J151/'[1]nograd'!$J$134*100</f>
        <v>6.547523211506467</v>
      </c>
    </row>
    <row r="22" spans="1:4" ht="15.75">
      <c r="A22" s="36" t="s">
        <v>54</v>
      </c>
      <c r="B22" s="37">
        <f>'[1]nograd'!$J193</f>
        <v>7139</v>
      </c>
      <c r="C22" s="38">
        <f t="shared" si="0"/>
        <v>39.270586940975846</v>
      </c>
      <c r="D22" s="38">
        <f>'[1]nograd'!$J152/'[1]nograd'!$J$134*100</f>
        <v>37.63215799924865</v>
      </c>
    </row>
    <row r="23" spans="1:4" s="39" customFormat="1" ht="15.75">
      <c r="A23" s="33" t="s">
        <v>55</v>
      </c>
      <c r="B23" s="34">
        <f>'[1]nograd'!$J194</f>
        <v>5092</v>
      </c>
      <c r="C23" s="35">
        <f t="shared" si="0"/>
        <v>28.010341602948458</v>
      </c>
      <c r="D23" s="35">
        <f>'[1]nograd'!$J153/'[1]nograd'!$J$134*100</f>
        <v>29.81806472387699</v>
      </c>
    </row>
    <row r="24" spans="1:4" ht="15.75">
      <c r="A24" s="36" t="s">
        <v>56</v>
      </c>
      <c r="B24" s="37">
        <f>'[1]nograd'!$J195</f>
        <v>2805</v>
      </c>
      <c r="C24" s="38">
        <f t="shared" si="0"/>
        <v>15.429891633203146</v>
      </c>
      <c r="D24" s="38">
        <f>'[1]nograd'!$J154/'[1]nograd'!$J$134*100</f>
        <v>15.193473944077713</v>
      </c>
    </row>
    <row r="25" spans="1:4" s="39" customFormat="1" ht="15.75">
      <c r="A25" s="33" t="s">
        <v>57</v>
      </c>
      <c r="B25" s="34">
        <f>'[1]nograd'!$J196</f>
        <v>1447</v>
      </c>
      <c r="C25" s="35">
        <f t="shared" si="0"/>
        <v>7.959733758732604</v>
      </c>
      <c r="D25" s="35">
        <f>'[1]nograd'!$J155/'[1]nograd'!$J$134*100</f>
        <v>7.932163366070949</v>
      </c>
    </row>
    <row r="26" spans="1:4" ht="15.75">
      <c r="A26" s="36" t="s">
        <v>58</v>
      </c>
      <c r="B26" s="37">
        <f>'[1]nograd'!$J197</f>
        <v>527</v>
      </c>
      <c r="C26" s="38">
        <f t="shared" si="0"/>
        <v>2.8989493371472577</v>
      </c>
      <c r="D26" s="38">
        <f>'[1]nograd'!$J156/'[1]nograd'!$J$134*100</f>
        <v>2.8766167552192345</v>
      </c>
    </row>
    <row r="27" spans="1:4" s="47" customFormat="1" ht="21" customHeight="1">
      <c r="A27" s="40" t="s">
        <v>51</v>
      </c>
      <c r="B27" s="41">
        <f>SUM(B21:B26)</f>
        <v>18179</v>
      </c>
      <c r="C27" s="42">
        <f t="shared" si="0"/>
        <v>100</v>
      </c>
      <c r="D27" s="42">
        <f>SUM(D21:D26)</f>
        <v>100</v>
      </c>
    </row>
    <row r="28" spans="1:4" ht="25.5" customHeight="1">
      <c r="A28" s="102" t="s">
        <v>59</v>
      </c>
      <c r="B28" s="103"/>
      <c r="C28" s="104"/>
      <c r="D28" s="104"/>
    </row>
    <row r="29" spans="1:4" ht="15.75">
      <c r="A29" s="70" t="s">
        <v>80</v>
      </c>
      <c r="B29" s="34">
        <f>'[1]nograd'!$J200</f>
        <v>5020</v>
      </c>
      <c r="C29" s="35">
        <f t="shared" si="0"/>
        <v>27.614280213433084</v>
      </c>
      <c r="D29" s="35">
        <f>'[1]nograd'!$J159/'[1]nograd'!$J$134*100</f>
        <v>25.556807814093276</v>
      </c>
    </row>
    <row r="30" spans="1:4" ht="15.75">
      <c r="A30" s="69" t="s">
        <v>81</v>
      </c>
      <c r="B30" s="37">
        <f>'[1]nograd'!$J201</f>
        <v>3132</v>
      </c>
      <c r="C30" s="38">
        <f t="shared" si="0"/>
        <v>17.22867044391881</v>
      </c>
      <c r="D30" s="38">
        <f>'[1]nograd'!$J160/'[1]nograd'!$J$134*100</f>
        <v>19.293726184726022</v>
      </c>
    </row>
    <row r="31" spans="1:4" ht="15.75">
      <c r="A31" s="70" t="s">
        <v>82</v>
      </c>
      <c r="B31" s="34">
        <f>'[1]nograd'!$J202</f>
        <v>3902</v>
      </c>
      <c r="C31" s="35">
        <f t="shared" si="0"/>
        <v>21.464326970680457</v>
      </c>
      <c r="D31" s="35">
        <f>'[1]nograd'!$J161/'[1]nograd'!$J$134*100</f>
        <v>24.54784522084474</v>
      </c>
    </row>
    <row r="32" spans="1:4" ht="15.75">
      <c r="A32" s="69" t="s">
        <v>83</v>
      </c>
      <c r="B32" s="37">
        <f>'[1]nograd'!$J203</f>
        <v>3519</v>
      </c>
      <c r="C32" s="38">
        <f t="shared" si="0"/>
        <v>19.357500412563947</v>
      </c>
      <c r="D32" s="38">
        <f>'[1]nograd'!$J162/'[1]nograd'!$J$134*100</f>
        <v>14.662158535930875</v>
      </c>
    </row>
    <row r="33" spans="1:4" s="39" customFormat="1" ht="15.75">
      <c r="A33" s="70" t="s">
        <v>84</v>
      </c>
      <c r="B33" s="34">
        <f>'[1]nograd'!$J204</f>
        <v>2606</v>
      </c>
      <c r="C33" s="35">
        <f t="shared" si="0"/>
        <v>14.335221959403707</v>
      </c>
      <c r="D33" s="35">
        <f>'[1]nograd'!$J163/'[1]nograd'!$J$134*100</f>
        <v>15.939462244405087</v>
      </c>
    </row>
    <row r="34" spans="1:4" s="43" customFormat="1" ht="22.5" customHeight="1">
      <c r="A34" s="44" t="s">
        <v>51</v>
      </c>
      <c r="B34" s="45">
        <f>SUM(B29:B33)</f>
        <v>18179</v>
      </c>
      <c r="C34" s="46">
        <f t="shared" si="0"/>
        <v>100</v>
      </c>
      <c r="D34" s="46">
        <f>SUM(D29:D33)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'[1]nograd'!$J207</f>
        <v>2510</v>
      </c>
      <c r="C36" s="38">
        <f t="shared" si="0"/>
        <v>13.807140106716542</v>
      </c>
      <c r="D36" s="66">
        <f>'[1]nograd'!$J166/'[1]nograd'!$J$134*100</f>
        <v>18.993184135673268</v>
      </c>
    </row>
    <row r="37" spans="1:4" ht="15.75">
      <c r="A37" s="68" t="s">
        <v>76</v>
      </c>
      <c r="B37" s="34">
        <f>'[1]nograd'!$J208</f>
        <v>1801</v>
      </c>
      <c r="C37" s="35">
        <f t="shared" si="0"/>
        <v>9.90703559051653</v>
      </c>
      <c r="D37" s="35">
        <f>'[1]nograd'!$J167/'[1]nograd'!$J$134*100</f>
        <v>7.7765255192400575</v>
      </c>
    </row>
    <row r="38" spans="1:4" ht="15.75">
      <c r="A38" s="67" t="s">
        <v>111</v>
      </c>
      <c r="B38" s="65">
        <f>'[1]nograd'!$J209</f>
        <v>6497</v>
      </c>
      <c r="C38" s="38">
        <f t="shared" si="0"/>
        <v>35.739039551130425</v>
      </c>
      <c r="D38" s="66">
        <f>'[1]nograd'!$J168/'[1]nograd'!$J$134*100</f>
        <v>32.651746900660115</v>
      </c>
    </row>
    <row r="39" spans="1:4" ht="15.75">
      <c r="A39" s="68" t="s">
        <v>77</v>
      </c>
      <c r="B39" s="34">
        <f>'[1]nograd'!$J210</f>
        <v>7371</v>
      </c>
      <c r="C39" s="35">
        <f t="shared" si="0"/>
        <v>40.54678475163651</v>
      </c>
      <c r="D39" s="35">
        <f>'[1]nograd'!$J169/'[1]nograd'!$J$134*100</f>
        <v>40.57854344442656</v>
      </c>
    </row>
    <row r="40" spans="1:4" ht="15.75">
      <c r="A40" s="62" t="s">
        <v>51</v>
      </c>
      <c r="B40" s="63">
        <f>SUM(B36:B39)</f>
        <v>18179</v>
      </c>
      <c r="C40" s="64">
        <f>B40/$B$11*100</f>
        <v>100</v>
      </c>
      <c r="D40" s="64">
        <f>SUM(D36:D39)</f>
        <v>100</v>
      </c>
    </row>
    <row r="41" spans="1:4" ht="30" customHeight="1">
      <c r="A41" s="142" t="s">
        <v>112</v>
      </c>
      <c r="B41" s="142"/>
      <c r="C41" s="142"/>
      <c r="D41" s="142"/>
    </row>
    <row r="42" spans="3:4" ht="15.75">
      <c r="C42" s="49"/>
      <c r="D42" s="49"/>
    </row>
    <row r="43" spans="3:4" ht="15.75">
      <c r="C43" s="49"/>
      <c r="D43" s="49"/>
    </row>
    <row r="44" spans="3:4" ht="15.75">
      <c r="C44" s="49"/>
      <c r="D44" s="49"/>
    </row>
    <row r="45" spans="3:4" ht="15.75">
      <c r="C45" s="49"/>
      <c r="D45" s="49"/>
    </row>
    <row r="46" spans="3:4" ht="15.75">
      <c r="C46" s="49"/>
      <c r="D46" s="49"/>
    </row>
    <row r="47" spans="3:4" ht="15.75">
      <c r="C47" s="49"/>
      <c r="D47" s="49"/>
    </row>
    <row r="48" spans="3:4" ht="15.75">
      <c r="C48" s="49"/>
      <c r="D48" s="49"/>
    </row>
    <row r="49" spans="3:4" ht="15.75">
      <c r="C49" s="49"/>
      <c r="D49" s="49"/>
    </row>
    <row r="50" spans="3:4" ht="15.75">
      <c r="C50" s="49"/>
      <c r="D50" s="49"/>
    </row>
    <row r="51" spans="3:4" ht="15.75">
      <c r="C51" s="49"/>
      <c r="D51" s="49"/>
    </row>
    <row r="52" spans="3:4" ht="15.75">
      <c r="C52" s="49"/>
      <c r="D52" s="49"/>
    </row>
    <row r="53" spans="3:4" ht="15.75">
      <c r="C53" s="49"/>
      <c r="D53" s="49"/>
    </row>
    <row r="54" spans="3:4" ht="15.75">
      <c r="C54" s="49"/>
      <c r="D54" s="49"/>
    </row>
    <row r="55" spans="3:4" ht="15.75">
      <c r="C55" s="49"/>
      <c r="D55" s="49"/>
    </row>
    <row r="56" spans="3:4" ht="15.75">
      <c r="C56" s="49"/>
      <c r="D56" s="49"/>
    </row>
    <row r="57" spans="3:4" ht="15.75">
      <c r="C57" s="49"/>
      <c r="D57" s="49"/>
    </row>
    <row r="58" spans="3:4" ht="15.75">
      <c r="C58" s="49"/>
      <c r="D58" s="49"/>
    </row>
    <row r="59" spans="3:4" ht="15.75">
      <c r="C59" s="49"/>
      <c r="D59" s="49"/>
    </row>
    <row r="60" spans="3:4" ht="15.75">
      <c r="C60" s="49"/>
      <c r="D60" s="49"/>
    </row>
    <row r="61" spans="3:4" ht="15.75">
      <c r="C61" s="49"/>
      <c r="D61" s="49"/>
    </row>
    <row r="62" spans="3:4" ht="15.75">
      <c r="C62" s="49"/>
      <c r="D62" s="49"/>
    </row>
    <row r="63" spans="3:4" ht="15.75">
      <c r="C63" s="49"/>
      <c r="D63" s="49"/>
    </row>
    <row r="64" spans="3:4" ht="15.75">
      <c r="C64" s="49"/>
      <c r="D64" s="49"/>
    </row>
    <row r="65" spans="3:4" ht="15.75">
      <c r="C65" s="49"/>
      <c r="D65" s="49"/>
    </row>
    <row r="66" spans="3:4" ht="15.75">
      <c r="C66" s="49"/>
      <c r="D66" s="49"/>
    </row>
    <row r="67" spans="3:4" ht="15.75">
      <c r="C67" s="49"/>
      <c r="D67" s="49"/>
    </row>
    <row r="68" spans="3:4" ht="15.75">
      <c r="C68" s="49"/>
      <c r="D68" s="49"/>
    </row>
    <row r="69" spans="3:4" ht="15.75">
      <c r="C69" s="49"/>
      <c r="D69" s="49"/>
    </row>
    <row r="70" spans="3:4" ht="15.75">
      <c r="C70" s="49"/>
      <c r="D70" s="49"/>
    </row>
    <row r="71" spans="3:4" ht="15.75">
      <c r="C71" s="49"/>
      <c r="D71" s="49"/>
    </row>
    <row r="72" spans="3:4" ht="15.75">
      <c r="C72" s="49"/>
      <c r="D72" s="49"/>
    </row>
    <row r="73" spans="3:4" ht="15.75">
      <c r="C73" s="49"/>
      <c r="D73" s="49"/>
    </row>
    <row r="74" spans="3:4" ht="15.75">
      <c r="C74" s="49"/>
      <c r="D74" s="49"/>
    </row>
    <row r="75" spans="3:4" ht="15.75">
      <c r="C75" s="49"/>
      <c r="D75" s="49"/>
    </row>
    <row r="76" spans="3:4" ht="15.75">
      <c r="C76" s="49"/>
      <c r="D76" s="49"/>
    </row>
    <row r="77" spans="3:4" ht="15.75">
      <c r="C77" s="49"/>
      <c r="D77" s="49"/>
    </row>
    <row r="78" spans="3:4" ht="15.75">
      <c r="C78" s="49"/>
      <c r="D78" s="49"/>
    </row>
    <row r="79" spans="3:4" ht="15.75">
      <c r="C79" s="49"/>
      <c r="D79" s="49"/>
    </row>
    <row r="80" spans="3:4" ht="15.75">
      <c r="C80" s="49"/>
      <c r="D80" s="49"/>
    </row>
    <row r="81" spans="3:4" ht="15.75">
      <c r="C81" s="49"/>
      <c r="D81" s="49"/>
    </row>
    <row r="82" spans="3:4" ht="15.75">
      <c r="C82" s="49"/>
      <c r="D82" s="49"/>
    </row>
    <row r="83" spans="3:4" ht="15.75">
      <c r="C83" s="49"/>
      <c r="D83" s="49"/>
    </row>
    <row r="84" spans="3:4" ht="15.75">
      <c r="C84" s="49"/>
      <c r="D84" s="49"/>
    </row>
    <row r="85" spans="3:4" ht="15.75">
      <c r="C85" s="49"/>
      <c r="D85" s="49"/>
    </row>
    <row r="86" spans="3:4" ht="15.75">
      <c r="C86" s="49"/>
      <c r="D86" s="49"/>
    </row>
    <row r="87" spans="3:4" ht="15.75">
      <c r="C87" s="49"/>
      <c r="D87" s="49"/>
    </row>
    <row r="88" spans="3:4" ht="15.75">
      <c r="C88" s="49"/>
      <c r="D88" s="49"/>
    </row>
    <row r="89" spans="3:4" ht="15.75">
      <c r="C89" s="49"/>
      <c r="D89" s="49"/>
    </row>
    <row r="90" spans="3:4" ht="15.75">
      <c r="C90" s="49"/>
      <c r="D90" s="49"/>
    </row>
    <row r="91" spans="3:4" ht="15.75">
      <c r="C91" s="49"/>
      <c r="D91" s="49"/>
    </row>
    <row r="92" spans="3:4" ht="15.75">
      <c r="C92" s="49"/>
      <c r="D92" s="49"/>
    </row>
    <row r="93" spans="3:4" ht="15.75">
      <c r="C93" s="49"/>
      <c r="D93" s="49"/>
    </row>
    <row r="94" spans="3:4" ht="15.75">
      <c r="C94" s="49"/>
      <c r="D94" s="49"/>
    </row>
    <row r="95" spans="3:4" ht="15.75">
      <c r="C95" s="49"/>
      <c r="D95" s="49"/>
    </row>
    <row r="96" spans="3:4" ht="15.75">
      <c r="C96" s="49"/>
      <c r="D96" s="49"/>
    </row>
    <row r="97" spans="3:4" ht="15.75">
      <c r="C97" s="49"/>
      <c r="D97" s="49"/>
    </row>
    <row r="98" spans="3:4" ht="15.75">
      <c r="C98" s="49"/>
      <c r="D98" s="49"/>
    </row>
    <row r="99" spans="3:4" ht="15.75">
      <c r="C99" s="49"/>
      <c r="D99" s="49"/>
    </row>
    <row r="100" spans="3:4" ht="15.75">
      <c r="C100" s="49"/>
      <c r="D100" s="49"/>
    </row>
    <row r="101" spans="3:4" ht="15.75">
      <c r="C101" s="49"/>
      <c r="D101" s="49"/>
    </row>
    <row r="102" spans="3:4" ht="15.75">
      <c r="C102" s="49"/>
      <c r="D102" s="49"/>
    </row>
    <row r="103" spans="3:4" ht="15.75">
      <c r="C103" s="49"/>
      <c r="D103" s="49"/>
    </row>
    <row r="104" spans="3:4" ht="15.75">
      <c r="C104" s="49"/>
      <c r="D104" s="49"/>
    </row>
    <row r="105" spans="3:4" ht="15.75">
      <c r="C105" s="49"/>
      <c r="D105" s="49"/>
    </row>
    <row r="106" spans="3:4" ht="15.75">
      <c r="C106" s="49"/>
      <c r="D106" s="49"/>
    </row>
    <row r="107" spans="3:4" ht="15.75">
      <c r="C107" s="49"/>
      <c r="D107" s="49"/>
    </row>
    <row r="108" spans="3:4" ht="15.75">
      <c r="C108" s="49"/>
      <c r="D108" s="49"/>
    </row>
    <row r="109" spans="3:4" ht="15.75">
      <c r="C109" s="49"/>
      <c r="D109" s="49"/>
    </row>
    <row r="110" spans="3:4" ht="15.75">
      <c r="C110" s="49"/>
      <c r="D110" s="49"/>
    </row>
    <row r="111" spans="3:4" ht="15.75">
      <c r="C111" s="49"/>
      <c r="D111" s="49"/>
    </row>
    <row r="112" spans="3:4" ht="15.75">
      <c r="C112" s="49"/>
      <c r="D112" s="49"/>
    </row>
    <row r="113" spans="3:4" ht="15.75">
      <c r="C113" s="49"/>
      <c r="D113" s="49"/>
    </row>
    <row r="114" spans="3:4" ht="15.75">
      <c r="C114" s="49"/>
      <c r="D114" s="49"/>
    </row>
    <row r="115" spans="3:4" ht="15.75">
      <c r="C115" s="49"/>
      <c r="D115" s="49"/>
    </row>
    <row r="116" spans="3:4" ht="15.75">
      <c r="C116" s="49"/>
      <c r="D116" s="49"/>
    </row>
    <row r="117" spans="3:4" ht="15.75">
      <c r="C117" s="49"/>
      <c r="D117" s="49"/>
    </row>
    <row r="118" spans="3:4" ht="15.75">
      <c r="C118" s="49"/>
      <c r="D118" s="49"/>
    </row>
    <row r="119" spans="3:4" ht="15.75">
      <c r="C119" s="49"/>
      <c r="D119" s="49"/>
    </row>
    <row r="120" spans="3:4" ht="15.75">
      <c r="C120" s="49"/>
      <c r="D120" s="49"/>
    </row>
    <row r="121" spans="3:4" ht="15.75">
      <c r="C121" s="49"/>
      <c r="D121" s="49"/>
    </row>
    <row r="122" spans="3:4" ht="15.75">
      <c r="C122" s="49"/>
      <c r="D122" s="49"/>
    </row>
    <row r="123" spans="3:4" ht="15.75">
      <c r="C123" s="49"/>
      <c r="D123" s="49"/>
    </row>
    <row r="124" spans="3:4" ht="15.75">
      <c r="C124" s="49"/>
      <c r="D124" s="49"/>
    </row>
    <row r="125" spans="3:4" ht="15.75">
      <c r="C125" s="49"/>
      <c r="D125" s="49"/>
    </row>
    <row r="126" spans="3:4" ht="15.75">
      <c r="C126" s="49"/>
      <c r="D126" s="49"/>
    </row>
    <row r="127" spans="3:4" ht="15.75">
      <c r="C127" s="49"/>
      <c r="D127" s="49"/>
    </row>
    <row r="128" spans="3:4" ht="15.75">
      <c r="C128" s="49"/>
      <c r="D128" s="49"/>
    </row>
    <row r="129" spans="3:4" ht="15.75">
      <c r="C129" s="49"/>
      <c r="D129" s="49"/>
    </row>
    <row r="130" spans="3:4" ht="15.75">
      <c r="C130" s="49"/>
      <c r="D130" s="49"/>
    </row>
    <row r="131" spans="3:4" ht="15.75">
      <c r="C131" s="49"/>
      <c r="D131" s="49"/>
    </row>
    <row r="132" spans="3:4" ht="15.75">
      <c r="C132" s="49"/>
      <c r="D132" s="49"/>
    </row>
    <row r="133" spans="3:4" ht="15.75">
      <c r="C133" s="49"/>
      <c r="D133" s="49"/>
    </row>
    <row r="134" spans="3:4" ht="15.75">
      <c r="C134" s="49"/>
      <c r="D134" s="49"/>
    </row>
    <row r="135" spans="3:4" ht="15.75">
      <c r="C135" s="49"/>
      <c r="D135" s="49"/>
    </row>
    <row r="136" spans="3:4" ht="15.75">
      <c r="C136" s="49"/>
      <c r="D136" s="49"/>
    </row>
    <row r="137" spans="3:4" ht="15.75">
      <c r="C137" s="49"/>
      <c r="D137" s="49"/>
    </row>
    <row r="138" spans="3:4" ht="15.75">
      <c r="C138" s="49"/>
      <c r="D138" s="49"/>
    </row>
    <row r="139" spans="3:4" ht="15.75">
      <c r="C139" s="49"/>
      <c r="D139" s="49"/>
    </row>
    <row r="140" spans="3:4" ht="15.75">
      <c r="C140" s="49"/>
      <c r="D140" s="49"/>
    </row>
    <row r="141" spans="3:4" ht="15.75">
      <c r="C141" s="49"/>
      <c r="D141" s="49"/>
    </row>
    <row r="142" spans="3:4" ht="15.75">
      <c r="C142" s="49"/>
      <c r="D142" s="49"/>
    </row>
    <row r="143" spans="3:4" ht="15.75">
      <c r="C143" s="49"/>
      <c r="D143" s="49"/>
    </row>
    <row r="144" spans="3:4" ht="15.75">
      <c r="C144" s="49"/>
      <c r="D144" s="49"/>
    </row>
    <row r="145" spans="3:4" ht="15.75">
      <c r="C145" s="49"/>
      <c r="D145" s="49"/>
    </row>
    <row r="146" spans="3:4" ht="15.75">
      <c r="C146" s="49"/>
      <c r="D146" s="49"/>
    </row>
    <row r="147" spans="3:4" ht="15.75">
      <c r="C147" s="49"/>
      <c r="D147" s="49"/>
    </row>
    <row r="148" spans="3:4" ht="15.75">
      <c r="C148" s="49"/>
      <c r="D148" s="49"/>
    </row>
    <row r="149" spans="3:4" ht="15.75">
      <c r="C149" s="49"/>
      <c r="D149" s="49"/>
    </row>
    <row r="150" spans="3:4" ht="15.75">
      <c r="C150" s="49"/>
      <c r="D150" s="49"/>
    </row>
    <row r="151" spans="3:4" ht="15.75">
      <c r="C151" s="49"/>
      <c r="D151" s="49"/>
    </row>
    <row r="152" spans="3:4" ht="15.75">
      <c r="C152" s="49"/>
      <c r="D152" s="49"/>
    </row>
    <row r="153" spans="3:4" ht="15.75">
      <c r="C153" s="49"/>
      <c r="D153" s="49"/>
    </row>
    <row r="154" spans="3:4" ht="15.75">
      <c r="C154" s="49"/>
      <c r="D154" s="49"/>
    </row>
    <row r="155" spans="3:4" ht="15.75">
      <c r="C155" s="49"/>
      <c r="D155" s="49"/>
    </row>
    <row r="156" spans="3:4" ht="15.75">
      <c r="C156" s="49"/>
      <c r="D156" s="49"/>
    </row>
    <row r="157" spans="3:4" ht="15.75">
      <c r="C157" s="49"/>
      <c r="D157" s="49"/>
    </row>
    <row r="158" spans="3:4" ht="15.75">
      <c r="C158" s="49"/>
      <c r="D158" s="49"/>
    </row>
    <row r="159" spans="3:4" ht="15.75">
      <c r="C159" s="49"/>
      <c r="D159" s="49"/>
    </row>
    <row r="160" spans="3:4" ht="15.75">
      <c r="C160" s="49"/>
      <c r="D160" s="49"/>
    </row>
    <row r="161" spans="3:4" ht="15.75">
      <c r="C161" s="49"/>
      <c r="D161" s="49"/>
    </row>
    <row r="162" spans="3:4" ht="15.75">
      <c r="C162" s="49"/>
      <c r="D162" s="49"/>
    </row>
    <row r="163" spans="3:4" ht="15.75">
      <c r="C163" s="49"/>
      <c r="D163" s="49"/>
    </row>
    <row r="164" spans="3:4" ht="15.75">
      <c r="C164" s="49"/>
      <c r="D164" s="49"/>
    </row>
    <row r="165" spans="3:4" ht="15.75">
      <c r="C165" s="49"/>
      <c r="D165" s="49"/>
    </row>
    <row r="166" spans="3:4" ht="15.75">
      <c r="C166" s="49"/>
      <c r="D166" s="49"/>
    </row>
    <row r="167" spans="3:4" ht="15.75">
      <c r="C167" s="49"/>
      <c r="D167" s="49"/>
    </row>
    <row r="168" spans="3:4" ht="15.75">
      <c r="C168" s="49"/>
      <c r="D168" s="49"/>
    </row>
    <row r="169" spans="3:4" ht="15.75">
      <c r="C169" s="49"/>
      <c r="D169" s="49"/>
    </row>
    <row r="170" spans="3:4" ht="15.75">
      <c r="C170" s="49"/>
      <c r="D170" s="49"/>
    </row>
    <row r="171" spans="3:4" ht="15.75">
      <c r="C171" s="49"/>
      <c r="D171" s="49"/>
    </row>
    <row r="172" spans="3:4" ht="15.75">
      <c r="C172" s="49"/>
      <c r="D172" s="49"/>
    </row>
    <row r="173" spans="3:4" ht="15.75">
      <c r="C173" s="49"/>
      <c r="D173" s="49"/>
    </row>
    <row r="174" spans="3:4" ht="15.75">
      <c r="C174" s="49"/>
      <c r="D174" s="49"/>
    </row>
    <row r="175" spans="3:4" ht="15.75">
      <c r="C175" s="49"/>
      <c r="D175" s="49"/>
    </row>
    <row r="176" spans="3:4" ht="15.75">
      <c r="C176" s="49"/>
      <c r="D176" s="49"/>
    </row>
    <row r="177" spans="3:4" ht="15.75">
      <c r="C177" s="49"/>
      <c r="D177" s="49"/>
    </row>
    <row r="178" spans="3:4" ht="15.75">
      <c r="C178" s="49"/>
      <c r="D178" s="49"/>
    </row>
    <row r="179" spans="3:4" ht="15.75">
      <c r="C179" s="49"/>
      <c r="D179" s="49"/>
    </row>
    <row r="180" spans="3:4" ht="15.75">
      <c r="C180" s="49"/>
      <c r="D180" s="49"/>
    </row>
    <row r="181" spans="3:4" ht="15.75">
      <c r="C181" s="49"/>
      <c r="D181" s="49"/>
    </row>
    <row r="182" spans="3:4" ht="15.75">
      <c r="C182" s="49"/>
      <c r="D182" s="49"/>
    </row>
    <row r="183" spans="3:4" ht="15.75">
      <c r="C183" s="49"/>
      <c r="D183" s="49"/>
    </row>
    <row r="184" spans="3:4" ht="15.75">
      <c r="C184" s="49"/>
      <c r="D184" s="49"/>
    </row>
    <row r="185" spans="3:4" ht="15.75">
      <c r="C185" s="49"/>
      <c r="D185" s="49"/>
    </row>
    <row r="186" spans="3:4" ht="15.75">
      <c r="C186" s="49"/>
      <c r="D186" s="49"/>
    </row>
    <row r="187" spans="3:4" ht="15.75">
      <c r="C187" s="49"/>
      <c r="D187" s="49"/>
    </row>
    <row r="188" spans="3:4" ht="15.75">
      <c r="C188" s="49"/>
      <c r="D188" s="49"/>
    </row>
    <row r="189" spans="3:4" ht="15.75">
      <c r="C189" s="49"/>
      <c r="D189" s="49"/>
    </row>
    <row r="190" spans="3:4" ht="15.75">
      <c r="C190" s="49"/>
      <c r="D190" s="49"/>
    </row>
    <row r="191" spans="3:4" ht="15.75">
      <c r="C191" s="49"/>
      <c r="D191" s="49"/>
    </row>
    <row r="192" spans="3:4" ht="15.75">
      <c r="C192" s="49"/>
      <c r="D192" s="49"/>
    </row>
    <row r="193" spans="3:4" ht="15.75">
      <c r="C193" s="49"/>
      <c r="D193" s="49"/>
    </row>
    <row r="194" spans="3:4" ht="15.75">
      <c r="C194" s="49"/>
      <c r="D194" s="49"/>
    </row>
    <row r="195" spans="3:4" ht="15.75">
      <c r="C195" s="49"/>
      <c r="D195" s="49"/>
    </row>
    <row r="196" spans="3:4" ht="15.75">
      <c r="C196" s="49"/>
      <c r="D196" s="49"/>
    </row>
    <row r="197" spans="3:4" ht="15.75">
      <c r="C197" s="49"/>
      <c r="D197" s="49"/>
    </row>
    <row r="198" spans="3:4" ht="15.75">
      <c r="C198" s="49"/>
      <c r="D198" s="49"/>
    </row>
    <row r="199" spans="3:4" ht="15.75">
      <c r="C199" s="49"/>
      <c r="D199" s="49"/>
    </row>
    <row r="200" spans="3:4" ht="15.75">
      <c r="C200" s="49"/>
      <c r="D200" s="49"/>
    </row>
    <row r="201" spans="3:4" ht="15.75">
      <c r="C201" s="49"/>
      <c r="D201" s="49"/>
    </row>
    <row r="202" spans="3:4" ht="15.75">
      <c r="C202" s="49"/>
      <c r="D202" s="49"/>
    </row>
    <row r="203" spans="3:4" ht="15.75">
      <c r="C203" s="49"/>
      <c r="D203" s="49"/>
    </row>
    <row r="204" spans="3:4" ht="15.75">
      <c r="C204" s="49"/>
      <c r="D204" s="49"/>
    </row>
    <row r="205" spans="3:4" ht="15.75">
      <c r="C205" s="49"/>
      <c r="D205" s="49"/>
    </row>
    <row r="206" spans="3:4" ht="15.75">
      <c r="C206" s="49"/>
      <c r="D206" s="49"/>
    </row>
    <row r="207" spans="3:4" ht="15.75">
      <c r="C207" s="49"/>
      <c r="D207" s="49"/>
    </row>
    <row r="208" spans="3:4" ht="15.75">
      <c r="C208" s="49"/>
      <c r="D208" s="49"/>
    </row>
    <row r="209" spans="3:4" ht="15.75">
      <c r="C209" s="49"/>
      <c r="D209" s="49"/>
    </row>
    <row r="210" spans="3:4" ht="15.75">
      <c r="C210" s="49"/>
      <c r="D210" s="49"/>
    </row>
    <row r="211" spans="3:4" ht="15.75">
      <c r="C211" s="49"/>
      <c r="D211" s="49"/>
    </row>
    <row r="212" spans="3:4" ht="15.75">
      <c r="C212" s="49"/>
      <c r="D212" s="49"/>
    </row>
    <row r="213" spans="3:4" ht="15.75">
      <c r="C213" s="49"/>
      <c r="D213" s="49"/>
    </row>
    <row r="214" spans="3:4" ht="15.75">
      <c r="C214" s="49"/>
      <c r="D214" s="49"/>
    </row>
    <row r="215" spans="3:4" ht="15.75">
      <c r="C215" s="49"/>
      <c r="D215" s="49"/>
    </row>
    <row r="216" spans="3:4" ht="15.75">
      <c r="C216" s="49"/>
      <c r="D216" s="49"/>
    </row>
    <row r="217" spans="3:4" ht="15.75">
      <c r="C217" s="49"/>
      <c r="D217" s="49"/>
    </row>
    <row r="218" spans="3:4" ht="15.75">
      <c r="C218" s="49"/>
      <c r="D218" s="49"/>
    </row>
    <row r="219" spans="3:4" ht="15.75">
      <c r="C219" s="49"/>
      <c r="D219" s="49"/>
    </row>
    <row r="220" spans="3:4" ht="15.75">
      <c r="C220" s="49"/>
      <c r="D220" s="49"/>
    </row>
    <row r="221" spans="3:4" ht="15.75">
      <c r="C221" s="49"/>
      <c r="D221" s="49"/>
    </row>
    <row r="222" spans="3:4" ht="15.75">
      <c r="C222" s="49"/>
      <c r="D222" s="49"/>
    </row>
    <row r="223" spans="3:4" ht="15.75">
      <c r="C223" s="49"/>
      <c r="D223" s="49"/>
    </row>
    <row r="224" spans="3:4" ht="15.75">
      <c r="C224" s="49"/>
      <c r="D224" s="49"/>
    </row>
    <row r="225" spans="3:4" ht="15.75">
      <c r="C225" s="49"/>
      <c r="D225" s="49"/>
    </row>
    <row r="226" spans="3:4" ht="15.75">
      <c r="C226" s="49"/>
      <c r="D226" s="49"/>
    </row>
    <row r="227" spans="3:4" ht="15.75">
      <c r="C227" s="49"/>
      <c r="D227" s="49"/>
    </row>
    <row r="228" spans="3:4" ht="15.75">
      <c r="C228" s="49"/>
      <c r="D228" s="49"/>
    </row>
    <row r="229" spans="3:4" ht="15.75">
      <c r="C229" s="49"/>
      <c r="D229" s="49"/>
    </row>
    <row r="230" spans="3:4" ht="15.75">
      <c r="C230" s="49"/>
      <c r="D230" s="49"/>
    </row>
    <row r="231" spans="3:4" ht="15.75">
      <c r="C231" s="49"/>
      <c r="D231" s="49"/>
    </row>
    <row r="232" spans="3:4" ht="15.75">
      <c r="C232" s="49"/>
      <c r="D232" s="49"/>
    </row>
    <row r="233" spans="3:4" ht="15.75">
      <c r="C233" s="49"/>
      <c r="D233" s="49"/>
    </row>
    <row r="234" spans="3:4" ht="15.75">
      <c r="C234" s="49"/>
      <c r="D234" s="49"/>
    </row>
    <row r="235" spans="3:4" ht="15.75">
      <c r="C235" s="49"/>
      <c r="D235" s="49"/>
    </row>
    <row r="236" spans="3:4" ht="15.75">
      <c r="C236" s="49"/>
      <c r="D236" s="49"/>
    </row>
    <row r="237" spans="3:4" ht="15.75">
      <c r="C237" s="49"/>
      <c r="D237" s="49"/>
    </row>
    <row r="238" spans="3:4" ht="15.75">
      <c r="C238" s="49"/>
      <c r="D238" s="49"/>
    </row>
    <row r="239" spans="3:4" ht="15.75">
      <c r="C239" s="49"/>
      <c r="D239" s="49"/>
    </row>
    <row r="240" spans="3:4" ht="15.75">
      <c r="C240" s="49"/>
      <c r="D240" s="49"/>
    </row>
    <row r="241" spans="3:4" ht="15.75">
      <c r="C241" s="49"/>
      <c r="D241" s="49"/>
    </row>
    <row r="242" spans="3:4" ht="15.75">
      <c r="C242" s="49"/>
      <c r="D242" s="49"/>
    </row>
    <row r="243" spans="3:4" ht="15.75">
      <c r="C243" s="49"/>
      <c r="D243" s="49"/>
    </row>
    <row r="244" spans="3:4" ht="15.75">
      <c r="C244" s="49"/>
      <c r="D244" s="49"/>
    </row>
    <row r="245" spans="3:4" ht="15.75">
      <c r="C245" s="49"/>
      <c r="D245" s="49"/>
    </row>
    <row r="246" spans="3:4" ht="15.75">
      <c r="C246" s="49"/>
      <c r="D246" s="49"/>
    </row>
    <row r="247" spans="3:4" ht="15.75">
      <c r="C247" s="49"/>
      <c r="D247" s="49"/>
    </row>
    <row r="248" spans="3:4" ht="15.75">
      <c r="C248" s="49"/>
      <c r="D248" s="49"/>
    </row>
    <row r="249" spans="3:4" ht="15.75">
      <c r="C249" s="49"/>
      <c r="D249" s="49"/>
    </row>
    <row r="250" spans="3:4" ht="15.75">
      <c r="C250" s="49"/>
      <c r="D250" s="49"/>
    </row>
    <row r="251" spans="3:4" ht="15.75">
      <c r="C251" s="49"/>
      <c r="D251" s="49"/>
    </row>
    <row r="252" spans="3:4" ht="15.75">
      <c r="C252" s="49"/>
      <c r="D252" s="49"/>
    </row>
    <row r="253" spans="3:4" ht="15.75">
      <c r="C253" s="49"/>
      <c r="D253" s="49"/>
    </row>
    <row r="254" spans="3:4" ht="15.75">
      <c r="C254" s="49"/>
      <c r="D254" s="49"/>
    </row>
    <row r="255" spans="3:4" ht="15.75">
      <c r="C255" s="49"/>
      <c r="D255" s="49"/>
    </row>
    <row r="256" spans="3:4" ht="15.75">
      <c r="C256" s="49"/>
      <c r="D256" s="49"/>
    </row>
    <row r="257" spans="3:4" ht="15.75">
      <c r="C257" s="49"/>
      <c r="D257" s="49"/>
    </row>
    <row r="258" spans="3:4" ht="15.75">
      <c r="C258" s="49"/>
      <c r="D258" s="49"/>
    </row>
    <row r="259" spans="3:4" ht="15.75">
      <c r="C259" s="49"/>
      <c r="D259" s="49"/>
    </row>
    <row r="260" spans="3:4" ht="15.75">
      <c r="C260" s="49"/>
      <c r="D260" s="49"/>
    </row>
    <row r="261" spans="3:4" ht="15.75">
      <c r="C261" s="49"/>
      <c r="D261" s="49"/>
    </row>
    <row r="262" spans="3:4" ht="15.75">
      <c r="C262" s="49"/>
      <c r="D262" s="49"/>
    </row>
    <row r="263" spans="3:4" ht="15.75">
      <c r="C263" s="49"/>
      <c r="D263" s="49"/>
    </row>
    <row r="264" spans="3:4" ht="15.75">
      <c r="C264" s="49"/>
      <c r="D264" s="49"/>
    </row>
    <row r="265" spans="3:4" ht="15.75">
      <c r="C265" s="49"/>
      <c r="D265" s="49"/>
    </row>
    <row r="266" spans="3:4" ht="15.75">
      <c r="C266" s="49"/>
      <c r="D266" s="49"/>
    </row>
    <row r="267" spans="3:4" ht="15.75">
      <c r="C267" s="49"/>
      <c r="D267" s="49"/>
    </row>
    <row r="268" spans="3:4" ht="15.75">
      <c r="C268" s="49"/>
      <c r="D268" s="49"/>
    </row>
    <row r="269" spans="3:4" ht="15.75">
      <c r="C269" s="49"/>
      <c r="D269" s="49"/>
    </row>
    <row r="270" spans="3:4" ht="15.75">
      <c r="C270" s="49"/>
      <c r="D270" s="49"/>
    </row>
    <row r="271" spans="3:4" ht="15.75">
      <c r="C271" s="49"/>
      <c r="D271" s="49"/>
    </row>
    <row r="272" spans="3:4" ht="15.75">
      <c r="C272" s="49"/>
      <c r="D272" s="49"/>
    </row>
    <row r="273" spans="3:4" ht="15.75">
      <c r="C273" s="49"/>
      <c r="D273" s="49"/>
    </row>
    <row r="274" spans="3:4" ht="15.75">
      <c r="C274" s="49"/>
      <c r="D274" s="49"/>
    </row>
    <row r="275" spans="3:4" ht="15.75">
      <c r="C275" s="49"/>
      <c r="D275" s="49"/>
    </row>
    <row r="276" spans="3:4" ht="15.75">
      <c r="C276" s="49"/>
      <c r="D276" s="49"/>
    </row>
    <row r="277" spans="3:4" ht="15.75">
      <c r="C277" s="49"/>
      <c r="D277" s="49"/>
    </row>
    <row r="278" spans="3:4" ht="15.75">
      <c r="C278" s="49"/>
      <c r="D278" s="49"/>
    </row>
    <row r="279" spans="3:4" ht="15.75">
      <c r="C279" s="49"/>
      <c r="D279" s="49"/>
    </row>
    <row r="280" spans="3:4" ht="15.75">
      <c r="C280" s="49"/>
      <c r="D280" s="49"/>
    </row>
    <row r="281" spans="3:4" ht="15.75">
      <c r="C281" s="49"/>
      <c r="D281" s="49"/>
    </row>
    <row r="282" spans="3:4" ht="15.75">
      <c r="C282" s="49"/>
      <c r="D282" s="49"/>
    </row>
    <row r="283" spans="3:4" ht="15.75">
      <c r="C283" s="49"/>
      <c r="D283" s="49"/>
    </row>
    <row r="284" spans="3:4" ht="15.75">
      <c r="C284" s="49"/>
      <c r="D284" s="49"/>
    </row>
    <row r="285" spans="3:4" ht="15.75">
      <c r="C285" s="49"/>
      <c r="D285" s="49"/>
    </row>
    <row r="286" spans="3:4" ht="15.75">
      <c r="C286" s="49"/>
      <c r="D286" s="49"/>
    </row>
    <row r="287" spans="3:4" ht="15.75">
      <c r="C287" s="49"/>
      <c r="D287" s="49"/>
    </row>
    <row r="288" spans="3:4" ht="15.75">
      <c r="C288" s="49"/>
      <c r="D288" s="49"/>
    </row>
    <row r="289" spans="3:4" ht="15.75">
      <c r="C289" s="49"/>
      <c r="D289" s="49"/>
    </row>
    <row r="290" spans="3:4" ht="15.75">
      <c r="C290" s="49"/>
      <c r="D290" s="49"/>
    </row>
    <row r="291" spans="3:4" ht="15.75">
      <c r="C291" s="49"/>
      <c r="D291" s="49"/>
    </row>
    <row r="292" spans="3:4" ht="15.75">
      <c r="C292" s="49"/>
      <c r="D292" s="49"/>
    </row>
    <row r="293" spans="3:4" ht="15.75">
      <c r="C293" s="49"/>
      <c r="D293" s="49"/>
    </row>
    <row r="294" spans="3:4" ht="15.75">
      <c r="C294" s="49"/>
      <c r="D294" s="49"/>
    </row>
    <row r="295" spans="3:4" ht="15.75">
      <c r="C295" s="49"/>
      <c r="D295" s="49"/>
    </row>
    <row r="296" spans="3:4" ht="15.75">
      <c r="C296" s="49"/>
      <c r="D296" s="49"/>
    </row>
    <row r="297" spans="3:4" ht="15.75">
      <c r="C297" s="49"/>
      <c r="D297" s="49"/>
    </row>
    <row r="298" spans="3:4" ht="15.75">
      <c r="C298" s="49"/>
      <c r="D298" s="49"/>
    </row>
    <row r="299" spans="3:4" ht="15.75">
      <c r="C299" s="49"/>
      <c r="D299" s="49"/>
    </row>
    <row r="300" spans="3:4" ht="15.75">
      <c r="C300" s="49"/>
      <c r="D300" s="49"/>
    </row>
    <row r="301" spans="3:4" ht="15.75">
      <c r="C301" s="49"/>
      <c r="D301" s="49"/>
    </row>
    <row r="302" spans="3:4" ht="15.75">
      <c r="C302" s="49"/>
      <c r="D302" s="49"/>
    </row>
    <row r="303" spans="3:4" ht="15.75">
      <c r="C303" s="49"/>
      <c r="D303" s="49"/>
    </row>
    <row r="304" spans="3:4" ht="15.75">
      <c r="C304" s="49"/>
      <c r="D304" s="49"/>
    </row>
    <row r="305" spans="3:4" ht="15.75">
      <c r="C305" s="49"/>
      <c r="D305" s="49"/>
    </row>
    <row r="306" spans="3:4" ht="15.75">
      <c r="C306" s="49"/>
      <c r="D306" s="49"/>
    </row>
    <row r="307" spans="3:4" ht="15.75">
      <c r="C307" s="49"/>
      <c r="D307" s="49"/>
    </row>
    <row r="308" spans="3:4" ht="15.75">
      <c r="C308" s="49"/>
      <c r="D308" s="49"/>
    </row>
    <row r="309" spans="3:4" ht="15.75">
      <c r="C309" s="49"/>
      <c r="D309" s="49"/>
    </row>
    <row r="310" spans="3:4" ht="15.75">
      <c r="C310" s="49"/>
      <c r="D310" s="49"/>
    </row>
    <row r="311" spans="3:4" ht="15.75">
      <c r="C311" s="49"/>
      <c r="D311" s="49"/>
    </row>
    <row r="312" spans="3:4" ht="15.75">
      <c r="C312" s="49"/>
      <c r="D312" s="49"/>
    </row>
    <row r="313" spans="3:4" ht="15.75">
      <c r="C313" s="49"/>
      <c r="D313" s="49"/>
    </row>
    <row r="314" spans="3:4" ht="15.75">
      <c r="C314" s="49"/>
      <c r="D314" s="49"/>
    </row>
    <row r="315" spans="3:4" ht="15.75">
      <c r="C315" s="49"/>
      <c r="D315" s="49"/>
    </row>
    <row r="316" spans="3:4" ht="15.75">
      <c r="C316" s="49"/>
      <c r="D316" s="49"/>
    </row>
    <row r="317" spans="3:4" ht="15.75">
      <c r="C317" s="49"/>
      <c r="D317" s="49"/>
    </row>
    <row r="318" spans="3:4" ht="15.75">
      <c r="C318" s="49"/>
      <c r="D318" s="49"/>
    </row>
    <row r="319" spans="3:4" ht="15.75">
      <c r="C319" s="49"/>
      <c r="D319" s="49"/>
    </row>
    <row r="320" spans="3:4" ht="15.75">
      <c r="C320" s="49"/>
      <c r="D320" s="49"/>
    </row>
    <row r="321" spans="3:4" ht="15.75">
      <c r="C321" s="49"/>
      <c r="D321" s="49"/>
    </row>
    <row r="322" spans="3:4" ht="15.75">
      <c r="C322" s="49"/>
      <c r="D322" s="49"/>
    </row>
    <row r="323" spans="3:4" ht="15.75">
      <c r="C323" s="49"/>
      <c r="D323" s="49"/>
    </row>
    <row r="324" spans="3:4" ht="15.75">
      <c r="C324" s="49"/>
      <c r="D324" s="49"/>
    </row>
    <row r="325" spans="3:4" ht="15.75">
      <c r="C325" s="49"/>
      <c r="D325" s="49"/>
    </row>
    <row r="326" spans="3:4" ht="15.75">
      <c r="C326" s="49"/>
      <c r="D326" s="49"/>
    </row>
    <row r="327" spans="3:4" ht="15.75">
      <c r="C327" s="49"/>
      <c r="D327" s="49"/>
    </row>
    <row r="328" spans="3:4" ht="15.75">
      <c r="C328" s="49"/>
      <c r="D328" s="49"/>
    </row>
    <row r="329" spans="3:4" ht="15.75">
      <c r="C329" s="49"/>
      <c r="D329" s="49"/>
    </row>
    <row r="330" spans="3:4" ht="15.75">
      <c r="C330" s="49"/>
      <c r="D330" s="49"/>
    </row>
    <row r="331" spans="3:4" ht="15.75">
      <c r="C331" s="49"/>
      <c r="D331" s="49"/>
    </row>
    <row r="332" spans="3:4" ht="15.75">
      <c r="C332" s="49"/>
      <c r="D332" s="49"/>
    </row>
    <row r="333" spans="3:4" ht="15.75">
      <c r="C333" s="49"/>
      <c r="D333" s="49"/>
    </row>
    <row r="334" spans="3:4" ht="15.75">
      <c r="C334" s="49"/>
      <c r="D334" s="49"/>
    </row>
    <row r="335" spans="3:4" ht="15.75">
      <c r="C335" s="49"/>
      <c r="D335" s="49"/>
    </row>
    <row r="336" spans="3:4" ht="15.75">
      <c r="C336" s="49"/>
      <c r="D336" s="49"/>
    </row>
    <row r="337" spans="3:4" ht="15.75">
      <c r="C337" s="49"/>
      <c r="D337" s="49"/>
    </row>
    <row r="338" spans="3:4" ht="15.75">
      <c r="C338" s="49"/>
      <c r="D338" s="49"/>
    </row>
    <row r="339" spans="3:4" ht="15.75">
      <c r="C339" s="49"/>
      <c r="D339" s="49"/>
    </row>
    <row r="340" spans="3:4" ht="15.75">
      <c r="C340" s="49"/>
      <c r="D340" s="49"/>
    </row>
    <row r="341" spans="3:4" ht="15.75">
      <c r="C341" s="49"/>
      <c r="D341" s="49"/>
    </row>
    <row r="342" spans="3:4" ht="15.75">
      <c r="C342" s="49"/>
      <c r="D342" s="49"/>
    </row>
    <row r="343" spans="3:4" ht="15.75">
      <c r="C343" s="49"/>
      <c r="D343" s="49"/>
    </row>
    <row r="344" spans="3:4" ht="15.75">
      <c r="C344" s="49"/>
      <c r="D344" s="49"/>
    </row>
    <row r="345" spans="3:4" ht="15.75">
      <c r="C345" s="49"/>
      <c r="D345" s="49"/>
    </row>
    <row r="346" spans="3:4" ht="15.75">
      <c r="C346" s="49"/>
      <c r="D346" s="49"/>
    </row>
    <row r="347" spans="3:4" ht="15.75">
      <c r="C347" s="49"/>
      <c r="D347" s="49"/>
    </row>
    <row r="348" spans="3:4" ht="15.75">
      <c r="C348" s="49"/>
      <c r="D348" s="49"/>
    </row>
    <row r="349" spans="3:4" ht="15.75">
      <c r="C349" s="49"/>
      <c r="D349" s="49"/>
    </row>
    <row r="350" spans="3:4" ht="15.75">
      <c r="C350" s="49"/>
      <c r="D350" s="49"/>
    </row>
    <row r="351" spans="3:4" ht="15.75">
      <c r="C351" s="49"/>
      <c r="D351" s="49"/>
    </row>
    <row r="352" spans="3:4" ht="15.75">
      <c r="C352" s="49"/>
      <c r="D352" s="49"/>
    </row>
    <row r="353" spans="3:4" ht="15.75">
      <c r="C353" s="49"/>
      <c r="D353" s="49"/>
    </row>
    <row r="354" spans="3:4" ht="15.75">
      <c r="C354" s="49"/>
      <c r="D354" s="49"/>
    </row>
    <row r="355" spans="3:4" ht="15.75">
      <c r="C355" s="49"/>
      <c r="D355" s="49"/>
    </row>
    <row r="356" spans="3:4" ht="15.75">
      <c r="C356" s="49"/>
      <c r="D356" s="49"/>
    </row>
    <row r="357" spans="3:4" ht="15.75">
      <c r="C357" s="49"/>
      <c r="D357" s="49"/>
    </row>
    <row r="358" spans="3:4" ht="15.75">
      <c r="C358" s="49"/>
      <c r="D358" s="49"/>
    </row>
    <row r="359" spans="3:4" ht="15.75">
      <c r="C359" s="49"/>
      <c r="D359" s="49"/>
    </row>
    <row r="360" spans="3:4" ht="15.75">
      <c r="C360" s="49"/>
      <c r="D360" s="49"/>
    </row>
    <row r="361" spans="3:4" ht="15.75">
      <c r="C361" s="49"/>
      <c r="D361" s="49"/>
    </row>
    <row r="362" spans="3:4" ht="15.75">
      <c r="C362" s="49"/>
      <c r="D362" s="49"/>
    </row>
    <row r="363" spans="3:4" ht="15.75">
      <c r="C363" s="49"/>
      <c r="D363" s="49"/>
    </row>
    <row r="364" spans="3:4" ht="15.75">
      <c r="C364" s="49"/>
      <c r="D364" s="49"/>
    </row>
    <row r="365" spans="3:4" ht="15.75">
      <c r="C365" s="49"/>
      <c r="D365" s="49"/>
    </row>
    <row r="366" spans="3:4" ht="15.75">
      <c r="C366" s="49"/>
      <c r="D366" s="49"/>
    </row>
    <row r="367" spans="3:4" ht="15.75">
      <c r="C367" s="49"/>
      <c r="D367" s="49"/>
    </row>
    <row r="368" spans="3:4" ht="15.75">
      <c r="C368" s="49"/>
      <c r="D368" s="49"/>
    </row>
    <row r="369" spans="3:4" ht="15.75">
      <c r="C369" s="49"/>
      <c r="D369" s="49"/>
    </row>
    <row r="370" spans="3:4" ht="15.75">
      <c r="C370" s="49"/>
      <c r="D370" s="49"/>
    </row>
    <row r="371" spans="3:4" ht="15.75">
      <c r="C371" s="49"/>
      <c r="D371" s="49"/>
    </row>
    <row r="372" spans="3:4" ht="15.75">
      <c r="C372" s="49"/>
      <c r="D372" s="49"/>
    </row>
    <row r="373" spans="3:4" ht="15.75">
      <c r="C373" s="49"/>
      <c r="D373" s="49"/>
    </row>
    <row r="374" spans="3:4" ht="15.75">
      <c r="C374" s="49"/>
      <c r="D374" s="49"/>
    </row>
    <row r="375" spans="3:4" ht="15.75">
      <c r="C375" s="49"/>
      <c r="D375" s="49"/>
    </row>
    <row r="376" spans="3:4" ht="15.75">
      <c r="C376" s="49"/>
      <c r="D376" s="49"/>
    </row>
    <row r="377" spans="3:4" ht="15.75">
      <c r="C377" s="49"/>
      <c r="D377" s="49"/>
    </row>
    <row r="378" spans="3:4" ht="15.75">
      <c r="C378" s="49"/>
      <c r="D378" s="49"/>
    </row>
    <row r="379" spans="3:4" ht="15.75">
      <c r="C379" s="49"/>
      <c r="D379" s="49"/>
    </row>
    <row r="380" spans="3:4" ht="15.75">
      <c r="C380" s="49"/>
      <c r="D380" s="49"/>
    </row>
    <row r="381" spans="3:4" ht="15.75">
      <c r="C381" s="49"/>
      <c r="D381" s="49"/>
    </row>
    <row r="382" spans="3:4" ht="15.75">
      <c r="C382" s="49"/>
      <c r="D382" s="49"/>
    </row>
    <row r="383" spans="3:4" ht="15.75">
      <c r="C383" s="49"/>
      <c r="D383" s="49"/>
    </row>
    <row r="384" spans="3:4" ht="15.75">
      <c r="C384" s="49"/>
      <c r="D384" s="49"/>
    </row>
    <row r="385" spans="3:4" ht="15.75">
      <c r="C385" s="49"/>
      <c r="D385" s="49"/>
    </row>
    <row r="386" spans="3:4" ht="15.75">
      <c r="C386" s="49"/>
      <c r="D386" s="49"/>
    </row>
    <row r="387" spans="3:4" ht="15.75">
      <c r="C387" s="49"/>
      <c r="D387" s="49"/>
    </row>
    <row r="388" spans="3:4" ht="15.75">
      <c r="C388" s="49"/>
      <c r="D388" s="49"/>
    </row>
    <row r="389" spans="3:4" ht="15.75">
      <c r="C389" s="49"/>
      <c r="D389" s="49"/>
    </row>
    <row r="390" spans="3:4" ht="15.75">
      <c r="C390" s="49"/>
      <c r="D390" s="49"/>
    </row>
    <row r="391" spans="3:4" ht="15.75">
      <c r="C391" s="49"/>
      <c r="D391" s="49"/>
    </row>
    <row r="392" spans="3:4" ht="15.75">
      <c r="C392" s="49"/>
      <c r="D392" s="49"/>
    </row>
    <row r="393" spans="3:4" ht="15.75">
      <c r="C393" s="49"/>
      <c r="D393" s="49"/>
    </row>
    <row r="394" spans="3:4" ht="15.75">
      <c r="C394" s="49"/>
      <c r="D394" s="49"/>
    </row>
    <row r="395" spans="3:4" ht="15.75">
      <c r="C395" s="49"/>
      <c r="D395" s="49"/>
    </row>
    <row r="396" spans="3:4" ht="15.75">
      <c r="C396" s="49"/>
      <c r="D396" s="49"/>
    </row>
    <row r="397" spans="3:4" ht="15.75">
      <c r="C397" s="49"/>
      <c r="D397" s="49"/>
    </row>
    <row r="398" spans="3:4" ht="15.75">
      <c r="C398" s="49"/>
      <c r="D398" s="49"/>
    </row>
    <row r="399" spans="3:4" ht="15.75">
      <c r="C399" s="49"/>
      <c r="D399" s="49"/>
    </row>
    <row r="400" spans="3:4" ht="15.75">
      <c r="C400" s="49"/>
      <c r="D400" s="49"/>
    </row>
    <row r="401" spans="3:4" ht="15.75">
      <c r="C401" s="49"/>
      <c r="D401" s="49"/>
    </row>
    <row r="402" spans="3:4" ht="15.75">
      <c r="C402" s="49"/>
      <c r="D402" s="49"/>
    </row>
    <row r="403" spans="3:4" ht="15.75">
      <c r="C403" s="49"/>
      <c r="D403" s="49"/>
    </row>
    <row r="404" spans="3:4" ht="15.75">
      <c r="C404" s="49"/>
      <c r="D404" s="49"/>
    </row>
    <row r="405" spans="3:4" ht="15.75">
      <c r="C405" s="49"/>
      <c r="D405" s="49"/>
    </row>
    <row r="406" spans="3:4" ht="15.75">
      <c r="C406" s="49"/>
      <c r="D406" s="49"/>
    </row>
    <row r="407" spans="3:4" ht="15.75">
      <c r="C407" s="49"/>
      <c r="D407" s="49"/>
    </row>
    <row r="408" spans="3:4" ht="15.75">
      <c r="C408" s="49"/>
      <c r="D408" s="49"/>
    </row>
    <row r="409" spans="3:4" ht="15.75">
      <c r="C409" s="49"/>
      <c r="D409" s="49"/>
    </row>
    <row r="410" spans="3:4" ht="15.75">
      <c r="C410" s="49"/>
      <c r="D410" s="49"/>
    </row>
    <row r="411" spans="3:4" ht="15.75">
      <c r="C411" s="49"/>
      <c r="D411" s="49"/>
    </row>
    <row r="412" spans="3:4" ht="15.75">
      <c r="C412" s="49"/>
      <c r="D412" s="49"/>
    </row>
    <row r="413" spans="3:4" ht="15.75">
      <c r="C413" s="49"/>
      <c r="D413" s="49"/>
    </row>
    <row r="414" spans="3:4" ht="15.75">
      <c r="C414" s="49"/>
      <c r="D414" s="49"/>
    </row>
    <row r="415" spans="3:4" ht="15.75">
      <c r="C415" s="49"/>
      <c r="D415" s="49"/>
    </row>
    <row r="416" spans="3:4" ht="15.75">
      <c r="C416" s="49"/>
      <c r="D416" s="49"/>
    </row>
    <row r="417" spans="3:4" ht="15.75">
      <c r="C417" s="49"/>
      <c r="D417" s="49"/>
    </row>
    <row r="418" spans="3:4" ht="15.75">
      <c r="C418" s="49"/>
      <c r="D418" s="49"/>
    </row>
    <row r="419" spans="3:4" ht="15.75">
      <c r="C419" s="49"/>
      <c r="D419" s="49"/>
    </row>
    <row r="420" spans="3:4" ht="15.75">
      <c r="C420" s="49"/>
      <c r="D420" s="49"/>
    </row>
    <row r="421" spans="3:4" ht="15.75">
      <c r="C421" s="49"/>
      <c r="D421" s="49"/>
    </row>
    <row r="422" spans="3:4" ht="15.75">
      <c r="C422" s="49"/>
      <c r="D422" s="49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2" r:id="rId2"/>
  <headerFooter alignWithMargins="0">
    <oddHeader>&amp;R&amp;"Times New Roman CE,Dőlt"6.sz. táblázat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zoomScale="85" zoomScaleNormal="85" workbookViewId="0" topLeftCell="A1">
      <selection activeCell="M37" sqref="M37"/>
    </sheetView>
  </sheetViews>
  <sheetFormatPr defaultColWidth="9.33203125" defaultRowHeight="12.75"/>
  <cols>
    <col min="1" max="1" width="27.5" style="72" customWidth="1"/>
    <col min="2" max="2" width="12" style="72" customWidth="1"/>
    <col min="3" max="3" width="11.83203125" style="72" customWidth="1"/>
    <col min="4" max="4" width="13.16015625" style="72" customWidth="1"/>
    <col min="5" max="5" width="12.5" style="72" customWidth="1"/>
    <col min="6" max="6" width="13.66015625" style="72" customWidth="1"/>
    <col min="7" max="10" width="12" style="72" customWidth="1"/>
    <col min="11" max="11" width="17.16015625" style="72" customWidth="1"/>
    <col min="12" max="14" width="11.16015625" style="72" customWidth="1"/>
    <col min="15" max="15" width="15.33203125" style="72" customWidth="1"/>
    <col min="16" max="16384" width="12" style="72" customWidth="1"/>
  </cols>
  <sheetData>
    <row r="1" spans="1:7" ht="15.75">
      <c r="A1" s="174" t="s">
        <v>60</v>
      </c>
      <c r="B1" s="174"/>
      <c r="C1" s="174"/>
      <c r="D1" s="174"/>
      <c r="E1" s="174"/>
      <c r="F1" s="174"/>
      <c r="G1" s="174"/>
    </row>
    <row r="2" spans="1:7" ht="15.75">
      <c r="A2" s="174" t="s">
        <v>73</v>
      </c>
      <c r="B2" s="174"/>
      <c r="C2" s="174"/>
      <c r="D2" s="174"/>
      <c r="E2" s="174"/>
      <c r="F2" s="174"/>
      <c r="G2" s="174"/>
    </row>
    <row r="3" spans="1:7" ht="21.75" customHeight="1">
      <c r="A3" s="175" t="s">
        <v>117</v>
      </c>
      <c r="B3" s="176"/>
      <c r="C3" s="176"/>
      <c r="D3" s="176"/>
      <c r="E3" s="176"/>
      <c r="F3" s="176"/>
      <c r="G3" s="176"/>
    </row>
    <row r="4" spans="1:7" ht="24" customHeight="1">
      <c r="A4" s="73"/>
      <c r="B4" s="163" t="s">
        <v>85</v>
      </c>
      <c r="C4" s="177" t="s">
        <v>61</v>
      </c>
      <c r="D4" s="178"/>
      <c r="E4" s="163" t="s">
        <v>62</v>
      </c>
      <c r="F4" s="163" t="s">
        <v>63</v>
      </c>
      <c r="G4" s="163" t="s">
        <v>64</v>
      </c>
    </row>
    <row r="5" spans="1:7" ht="24" customHeight="1">
      <c r="A5" s="76" t="s">
        <v>34</v>
      </c>
      <c r="B5" s="164"/>
      <c r="C5" s="74" t="s">
        <v>65</v>
      </c>
      <c r="D5" s="75" t="s">
        <v>66</v>
      </c>
      <c r="E5" s="164"/>
      <c r="F5" s="164"/>
      <c r="G5" s="164"/>
    </row>
    <row r="6" spans="1:7" ht="24" customHeight="1">
      <c r="A6" s="77"/>
      <c r="B6" s="165"/>
      <c r="C6" s="166" t="s">
        <v>67</v>
      </c>
      <c r="D6" s="167"/>
      <c r="E6" s="165"/>
      <c r="F6" s="165"/>
      <c r="G6" s="165"/>
    </row>
    <row r="7" spans="1:7" ht="18.75" customHeight="1">
      <c r="A7" s="171" t="s">
        <v>17</v>
      </c>
      <c r="B7" s="172"/>
      <c r="C7" s="172"/>
      <c r="D7" s="172"/>
      <c r="E7" s="172"/>
      <c r="F7" s="172"/>
      <c r="G7" s="173"/>
    </row>
    <row r="8" spans="1:10" s="80" customFormat="1" ht="15.75">
      <c r="A8" s="78" t="s">
        <v>2</v>
      </c>
      <c r="B8" s="20">
        <f>'[5]ZAROALL'!$I149</f>
        <v>1049</v>
      </c>
      <c r="C8" s="20">
        <f>'[4]Munka1'!F320</f>
        <v>119</v>
      </c>
      <c r="D8" s="20">
        <f>'[4]Munka1'!G320</f>
        <v>495</v>
      </c>
      <c r="E8" s="20">
        <f>B8+C8+D8</f>
        <v>1663</v>
      </c>
      <c r="F8" s="20">
        <f>E8-G8</f>
        <v>966</v>
      </c>
      <c r="G8" s="20">
        <f>'[5]ZAROALL'!$J149</f>
        <v>697</v>
      </c>
      <c r="H8" s="79"/>
      <c r="I8" s="79"/>
      <c r="J8" s="79"/>
    </row>
    <row r="9" spans="1:7" s="80" customFormat="1" ht="15.75">
      <c r="A9" s="81" t="s">
        <v>3</v>
      </c>
      <c r="B9" s="82">
        <f>'[5]ZAROALL'!$I150</f>
        <v>147</v>
      </c>
      <c r="C9" s="83">
        <f>'[4]Munka1'!F321</f>
        <v>12</v>
      </c>
      <c r="D9" s="84">
        <f>'[4]Munka1'!G321</f>
        <v>292</v>
      </c>
      <c r="E9" s="84">
        <f aca="true" t="shared" si="0" ref="E9:E22">B9+C9+D9</f>
        <v>451</v>
      </c>
      <c r="F9" s="84">
        <f aca="true" t="shared" si="1" ref="F9:F30">E9-G9</f>
        <v>164</v>
      </c>
      <c r="G9" s="82">
        <f>'[5]ZAROALL'!$J150</f>
        <v>287</v>
      </c>
    </row>
    <row r="10" spans="1:7" s="80" customFormat="1" ht="15.75">
      <c r="A10" s="78" t="s">
        <v>4</v>
      </c>
      <c r="B10" s="20">
        <f>'[5]ZAROALL'!$I151</f>
        <v>375</v>
      </c>
      <c r="C10" s="85">
        <f>'[4]Munka1'!F322</f>
        <v>107</v>
      </c>
      <c r="D10" s="86">
        <f>'[4]Munka1'!G322</f>
        <v>450</v>
      </c>
      <c r="E10" s="86">
        <f t="shared" si="0"/>
        <v>932</v>
      </c>
      <c r="F10" s="86">
        <f t="shared" si="1"/>
        <v>721</v>
      </c>
      <c r="G10" s="20">
        <f>'[5]ZAROALL'!$J151</f>
        <v>211</v>
      </c>
    </row>
    <row r="11" spans="1:7" s="80" customFormat="1" ht="15.75">
      <c r="A11" s="81" t="s">
        <v>5</v>
      </c>
      <c r="B11" s="82">
        <f>'[5]ZAROALL'!$I152</f>
        <v>843</v>
      </c>
      <c r="C11" s="83">
        <f>'[4]Munka1'!F323</f>
        <v>22</v>
      </c>
      <c r="D11" s="84">
        <f>'[4]Munka1'!G323</f>
        <v>51</v>
      </c>
      <c r="E11" s="84">
        <f t="shared" si="0"/>
        <v>916</v>
      </c>
      <c r="F11" s="84">
        <f t="shared" si="1"/>
        <v>853</v>
      </c>
      <c r="G11" s="82">
        <f>'[5]ZAROALL'!$J152</f>
        <v>63</v>
      </c>
    </row>
    <row r="12" spans="1:7" s="80" customFormat="1" ht="15.75">
      <c r="A12" s="78" t="s">
        <v>6</v>
      </c>
      <c r="B12" s="20">
        <f>'[5]ZAROALL'!$I153</f>
        <v>40</v>
      </c>
      <c r="C12" s="85">
        <f>'[4]Munka1'!F324</f>
        <v>20</v>
      </c>
      <c r="D12" s="86">
        <f>'[4]Munka1'!G324</f>
        <v>170</v>
      </c>
      <c r="E12" s="86">
        <f t="shared" si="0"/>
        <v>230</v>
      </c>
      <c r="F12" s="86">
        <f t="shared" si="1"/>
        <v>114</v>
      </c>
      <c r="G12" s="20">
        <f>'[5]ZAROALL'!$J153</f>
        <v>116</v>
      </c>
    </row>
    <row r="13" spans="1:7" s="80" customFormat="1" ht="15.75">
      <c r="A13" s="81" t="s">
        <v>7</v>
      </c>
      <c r="B13" s="82">
        <f>'[5]ZAROALL'!$I154</f>
        <v>437</v>
      </c>
      <c r="C13" s="83">
        <f>'[4]Munka1'!F325</f>
        <v>100</v>
      </c>
      <c r="D13" s="84">
        <f>'[4]Munka1'!G325</f>
        <v>246</v>
      </c>
      <c r="E13" s="84">
        <f t="shared" si="0"/>
        <v>783</v>
      </c>
      <c r="F13" s="84">
        <f t="shared" si="1"/>
        <v>444</v>
      </c>
      <c r="G13" s="82">
        <f>'[5]ZAROALL'!$J154</f>
        <v>339</v>
      </c>
    </row>
    <row r="14" spans="1:7" s="80" customFormat="1" ht="15.75">
      <c r="A14" s="78" t="s">
        <v>8</v>
      </c>
      <c r="B14" s="20">
        <f>'[5]ZAROALL'!$I155</f>
        <v>181</v>
      </c>
      <c r="C14" s="85">
        <f>'[4]Munka1'!F326</f>
        <v>46</v>
      </c>
      <c r="D14" s="86">
        <f>'[4]Munka1'!G326</f>
        <v>147</v>
      </c>
      <c r="E14" s="86">
        <f t="shared" si="0"/>
        <v>374</v>
      </c>
      <c r="F14" s="86">
        <f t="shared" si="1"/>
        <v>269</v>
      </c>
      <c r="G14" s="20">
        <f>'[5]ZAROALL'!$J155</f>
        <v>105</v>
      </c>
    </row>
    <row r="15" spans="1:7" s="80" customFormat="1" ht="15.75">
      <c r="A15" s="81" t="s">
        <v>9</v>
      </c>
      <c r="B15" s="82">
        <f>'[5]ZAROALL'!$I156</f>
        <v>193</v>
      </c>
      <c r="C15" s="83">
        <f>'[4]Munka1'!F327</f>
        <v>46</v>
      </c>
      <c r="D15" s="84">
        <f>'[4]Munka1'!G327</f>
        <v>318</v>
      </c>
      <c r="E15" s="84">
        <f t="shared" si="0"/>
        <v>557</v>
      </c>
      <c r="F15" s="84">
        <f t="shared" si="1"/>
        <v>330</v>
      </c>
      <c r="G15" s="82">
        <f>'[5]ZAROALL'!$J156</f>
        <v>227</v>
      </c>
    </row>
    <row r="16" spans="1:7" s="80" customFormat="1" ht="15.75">
      <c r="A16" s="78" t="s">
        <v>10</v>
      </c>
      <c r="B16" s="20">
        <f>'[5]ZAROALL'!$I157</f>
        <v>190</v>
      </c>
      <c r="C16" s="85">
        <f>'[4]Munka1'!F328</f>
        <v>59</v>
      </c>
      <c r="D16" s="86">
        <f>'[4]Munka1'!G328</f>
        <v>338</v>
      </c>
      <c r="E16" s="86">
        <f t="shared" si="0"/>
        <v>587</v>
      </c>
      <c r="F16" s="86">
        <f t="shared" si="1"/>
        <v>452</v>
      </c>
      <c r="G16" s="20">
        <f>'[5]ZAROALL'!$J157</f>
        <v>135</v>
      </c>
    </row>
    <row r="17" spans="1:7" s="80" customFormat="1" ht="15.75">
      <c r="A17" s="81" t="s">
        <v>11</v>
      </c>
      <c r="B17" s="82">
        <f>'[5]ZAROALL'!$I158</f>
        <v>418</v>
      </c>
      <c r="C17" s="83">
        <f>'[4]Munka1'!F329</f>
        <v>14</v>
      </c>
      <c r="D17" s="84">
        <f>'[4]Munka1'!G329</f>
        <v>443</v>
      </c>
      <c r="E17" s="84">
        <f t="shared" si="0"/>
        <v>875</v>
      </c>
      <c r="F17" s="84">
        <f t="shared" si="1"/>
        <v>528</v>
      </c>
      <c r="G17" s="82">
        <f>'[5]ZAROALL'!$J158</f>
        <v>347</v>
      </c>
    </row>
    <row r="18" spans="1:7" s="80" customFormat="1" ht="15.75">
      <c r="A18" s="78" t="s">
        <v>12</v>
      </c>
      <c r="B18" s="20">
        <f>'[5]ZAROALL'!$I159</f>
        <v>194</v>
      </c>
      <c r="C18" s="85">
        <f>'[4]Munka1'!F330</f>
        <v>5</v>
      </c>
      <c r="D18" s="86">
        <f>'[4]Munka1'!G330</f>
        <v>126</v>
      </c>
      <c r="E18" s="86">
        <f t="shared" si="0"/>
        <v>325</v>
      </c>
      <c r="F18" s="86">
        <f t="shared" si="1"/>
        <v>157</v>
      </c>
      <c r="G18" s="20">
        <f>'[5]ZAROALL'!$J159</f>
        <v>168</v>
      </c>
    </row>
    <row r="19" spans="1:7" s="80" customFormat="1" ht="15.75">
      <c r="A19" s="81" t="s">
        <v>13</v>
      </c>
      <c r="B19" s="82">
        <f>'[5]ZAROALL'!$I160</f>
        <v>11</v>
      </c>
      <c r="C19" s="83">
        <f>'[4]Munka1'!F331</f>
        <v>13</v>
      </c>
      <c r="D19" s="84">
        <f>'[4]Munka1'!G331</f>
        <v>60</v>
      </c>
      <c r="E19" s="84">
        <f t="shared" si="0"/>
        <v>84</v>
      </c>
      <c r="F19" s="84">
        <f t="shared" si="1"/>
        <v>48</v>
      </c>
      <c r="G19" s="82">
        <f>'[5]ZAROALL'!$J160</f>
        <v>36</v>
      </c>
    </row>
    <row r="20" spans="1:7" s="80" customFormat="1" ht="15.75">
      <c r="A20" s="78" t="s">
        <v>14</v>
      </c>
      <c r="B20" s="20">
        <f>'[5]ZAROALL'!$I161</f>
        <v>26</v>
      </c>
      <c r="C20" s="85">
        <f>'[4]Munka1'!F332</f>
        <v>1</v>
      </c>
      <c r="D20" s="86">
        <f>'[4]Munka1'!G332</f>
        <v>72</v>
      </c>
      <c r="E20" s="86">
        <f t="shared" si="0"/>
        <v>99</v>
      </c>
      <c r="F20" s="86">
        <f t="shared" si="1"/>
        <v>75</v>
      </c>
      <c r="G20" s="20">
        <f>'[5]ZAROALL'!$J161</f>
        <v>24</v>
      </c>
    </row>
    <row r="21" spans="1:7" s="80" customFormat="1" ht="15.75">
      <c r="A21" s="81" t="s">
        <v>15</v>
      </c>
      <c r="B21" s="82">
        <f>'[5]ZAROALL'!$I162</f>
        <v>31</v>
      </c>
      <c r="C21" s="83">
        <f>'[4]Munka1'!F333</f>
        <v>7</v>
      </c>
      <c r="D21" s="84">
        <f>'[4]Munka1'!G333</f>
        <v>58</v>
      </c>
      <c r="E21" s="84">
        <f t="shared" si="0"/>
        <v>96</v>
      </c>
      <c r="F21" s="84">
        <f t="shared" si="1"/>
        <v>51</v>
      </c>
      <c r="G21" s="82">
        <f>'[5]ZAROALL'!$J162</f>
        <v>45</v>
      </c>
    </row>
    <row r="22" spans="1:7" s="80" customFormat="1" ht="15.75">
      <c r="A22" s="78" t="s">
        <v>16</v>
      </c>
      <c r="B22" s="20">
        <f>'[5]ZAROALL'!$I163</f>
        <v>99</v>
      </c>
      <c r="C22" s="85">
        <f>'[4]Munka1'!F334</f>
        <v>1</v>
      </c>
      <c r="D22" s="86">
        <f>'[4]Munka1'!G334</f>
        <v>111</v>
      </c>
      <c r="E22" s="86">
        <f t="shared" si="0"/>
        <v>211</v>
      </c>
      <c r="F22" s="86">
        <f t="shared" si="1"/>
        <v>112</v>
      </c>
      <c r="G22" s="20">
        <f>'[5]ZAROALL'!$J163</f>
        <v>99</v>
      </c>
    </row>
    <row r="23" spans="1:9" s="80" customFormat="1" ht="28.5">
      <c r="A23" s="87" t="s">
        <v>17</v>
      </c>
      <c r="B23" s="88">
        <f aca="true" t="shared" si="2" ref="B23:G23">SUM(B8:B22)</f>
        <v>4234</v>
      </c>
      <c r="C23" s="88">
        <f t="shared" si="2"/>
        <v>572</v>
      </c>
      <c r="D23" s="88">
        <f>SUM(D8:D22)</f>
        <v>3377</v>
      </c>
      <c r="E23" s="88">
        <f t="shared" si="2"/>
        <v>8183</v>
      </c>
      <c r="F23" s="88">
        <f t="shared" si="1"/>
        <v>5284</v>
      </c>
      <c r="G23" s="88">
        <f t="shared" si="2"/>
        <v>2899</v>
      </c>
      <c r="I23" s="79"/>
    </row>
    <row r="24" spans="1:17" s="80" customFormat="1" ht="19.5" customHeight="1">
      <c r="A24" s="168" t="s">
        <v>24</v>
      </c>
      <c r="B24" s="169"/>
      <c r="C24" s="169"/>
      <c r="D24" s="169"/>
      <c r="E24" s="169"/>
      <c r="F24" s="169"/>
      <c r="G24" s="170"/>
      <c r="H24" s="79"/>
      <c r="I24" s="89"/>
      <c r="J24" s="89"/>
      <c r="K24" s="89"/>
      <c r="L24" s="89"/>
      <c r="O24"/>
      <c r="P24"/>
      <c r="Q24"/>
    </row>
    <row r="25" spans="1:7" s="80" customFormat="1" ht="15.75">
      <c r="A25" s="81" t="s">
        <v>18</v>
      </c>
      <c r="B25" s="82">
        <f>'[5]ZAROALL'!$I166</f>
        <v>178</v>
      </c>
      <c r="C25" s="90">
        <f>'[4]Munka1'!F336</f>
        <v>173</v>
      </c>
      <c r="D25" s="90">
        <f>'[4]Munka1'!G336</f>
        <v>224</v>
      </c>
      <c r="E25" s="84">
        <f aca="true" t="shared" si="3" ref="E25:E30">B25+C25+D25</f>
        <v>575</v>
      </c>
      <c r="F25" s="84">
        <f t="shared" si="1"/>
        <v>428</v>
      </c>
      <c r="G25" s="82">
        <f>'[5]ZAROALL'!$J166</f>
        <v>147</v>
      </c>
    </row>
    <row r="26" spans="1:7" s="80" customFormat="1" ht="15.75">
      <c r="A26" s="19" t="s">
        <v>19</v>
      </c>
      <c r="B26" s="20">
        <f>'[5]ZAROALL'!$I167</f>
        <v>95</v>
      </c>
      <c r="C26" s="85">
        <f>'[4]Munka1'!F337</f>
        <v>324</v>
      </c>
      <c r="D26" s="86">
        <f>'[4]Munka1'!G337</f>
        <v>110</v>
      </c>
      <c r="E26" s="86">
        <f t="shared" si="3"/>
        <v>529</v>
      </c>
      <c r="F26" s="86">
        <f t="shared" si="1"/>
        <v>349</v>
      </c>
      <c r="G26" s="20">
        <f>'[5]ZAROALL'!$J167</f>
        <v>180</v>
      </c>
    </row>
    <row r="27" spans="1:7" s="80" customFormat="1" ht="15.75">
      <c r="A27" s="81" t="s">
        <v>20</v>
      </c>
      <c r="B27" s="82">
        <f>'[5]ZAROALL'!$I168</f>
        <v>211</v>
      </c>
      <c r="C27" s="83">
        <f>'[4]Munka1'!F338</f>
        <v>227</v>
      </c>
      <c r="D27" s="84">
        <f>'[4]Munka1'!G338</f>
        <v>43</v>
      </c>
      <c r="E27" s="84">
        <f t="shared" si="3"/>
        <v>481</v>
      </c>
      <c r="F27" s="84">
        <f t="shared" si="1"/>
        <v>338</v>
      </c>
      <c r="G27" s="82">
        <f>'[5]ZAROALL'!$J168</f>
        <v>143</v>
      </c>
    </row>
    <row r="28" spans="1:7" s="80" customFormat="1" ht="15.75">
      <c r="A28" s="19" t="s">
        <v>21</v>
      </c>
      <c r="B28" s="20">
        <f>'[5]ZAROALL'!$I169</f>
        <v>151</v>
      </c>
      <c r="C28" s="85">
        <f>'[4]Munka1'!F339</f>
        <v>4</v>
      </c>
      <c r="D28" s="86">
        <f>'[4]Munka1'!G339</f>
        <v>204</v>
      </c>
      <c r="E28" s="86">
        <f t="shared" si="3"/>
        <v>359</v>
      </c>
      <c r="F28" s="86">
        <f t="shared" si="1"/>
        <v>292</v>
      </c>
      <c r="G28" s="20">
        <f>'[5]ZAROALL'!$J169</f>
        <v>67</v>
      </c>
    </row>
    <row r="29" spans="1:7" s="80" customFormat="1" ht="15.75">
      <c r="A29" s="81" t="s">
        <v>22</v>
      </c>
      <c r="B29" s="82">
        <f>'[5]ZAROALL'!$I170</f>
        <v>53</v>
      </c>
      <c r="C29" s="83">
        <f>'[4]Munka1'!F340</f>
        <v>24</v>
      </c>
      <c r="D29" s="84">
        <f>'[4]Munka1'!G340</f>
        <v>83</v>
      </c>
      <c r="E29" s="84">
        <f t="shared" si="3"/>
        <v>160</v>
      </c>
      <c r="F29" s="84">
        <f t="shared" si="1"/>
        <v>129</v>
      </c>
      <c r="G29" s="82">
        <f>'[5]ZAROALL'!$J170</f>
        <v>31</v>
      </c>
    </row>
    <row r="30" spans="1:7" s="80" customFormat="1" ht="15.75">
      <c r="A30" s="19" t="s">
        <v>23</v>
      </c>
      <c r="B30" s="20">
        <f>'[5]ZAROALL'!$I171</f>
        <v>39</v>
      </c>
      <c r="C30" s="85">
        <f>'[4]Munka1'!F341</f>
        <v>2</v>
      </c>
      <c r="D30" s="86">
        <f>'[4]Munka1'!G341</f>
        <v>30</v>
      </c>
      <c r="E30" s="86">
        <f t="shared" si="3"/>
        <v>71</v>
      </c>
      <c r="F30" s="86">
        <f t="shared" si="1"/>
        <v>65</v>
      </c>
      <c r="G30" s="20">
        <f>'[5]ZAROALL'!$J171</f>
        <v>6</v>
      </c>
    </row>
    <row r="31" spans="1:7" s="80" customFormat="1" ht="15.75">
      <c r="A31" s="91" t="s">
        <v>24</v>
      </c>
      <c r="B31" s="92">
        <f aca="true" t="shared" si="4" ref="B31:G31">SUM(B25:B30)</f>
        <v>727</v>
      </c>
      <c r="C31" s="92">
        <f t="shared" si="4"/>
        <v>754</v>
      </c>
      <c r="D31" s="92">
        <f t="shared" si="4"/>
        <v>694</v>
      </c>
      <c r="E31" s="92">
        <f t="shared" si="4"/>
        <v>2175</v>
      </c>
      <c r="F31" s="92">
        <f t="shared" si="4"/>
        <v>1601</v>
      </c>
      <c r="G31" s="92">
        <f t="shared" si="4"/>
        <v>574</v>
      </c>
    </row>
    <row r="32" spans="1:10" s="80" customFormat="1" ht="15.75">
      <c r="A32" s="168" t="s">
        <v>31</v>
      </c>
      <c r="B32" s="169"/>
      <c r="C32" s="169"/>
      <c r="D32" s="169"/>
      <c r="E32" s="169"/>
      <c r="F32" s="169"/>
      <c r="G32" s="170"/>
      <c r="H32" s="79"/>
      <c r="J32" s="79"/>
    </row>
    <row r="33" spans="1:7" s="80" customFormat="1" ht="15.75">
      <c r="A33" s="93" t="s">
        <v>25</v>
      </c>
      <c r="B33" s="90">
        <f>'[5]ZAROALL'!$I174</f>
        <v>60</v>
      </c>
      <c r="C33" s="90">
        <f>'[4]Munka1'!F343</f>
        <v>63</v>
      </c>
      <c r="D33" s="90">
        <f>'[4]Munka1'!G343</f>
        <v>213</v>
      </c>
      <c r="E33" s="94">
        <f aca="true" t="shared" si="5" ref="E33:E38">B33+C33+D33</f>
        <v>336</v>
      </c>
      <c r="F33" s="94">
        <f aca="true" t="shared" si="6" ref="F33:F38">E33-G33</f>
        <v>257</v>
      </c>
      <c r="G33" s="90">
        <f>'[5]ZAROALL'!$J174</f>
        <v>79</v>
      </c>
    </row>
    <row r="34" spans="1:7" s="80" customFormat="1" ht="15.75">
      <c r="A34" s="19" t="s">
        <v>26</v>
      </c>
      <c r="B34" s="20">
        <f>'[5]ZAROALL'!$I175</f>
        <v>250</v>
      </c>
      <c r="C34" s="85">
        <f>'[4]Munka1'!F344</f>
        <v>76</v>
      </c>
      <c r="D34" s="86">
        <f>'[4]Munka1'!G344</f>
        <v>87</v>
      </c>
      <c r="E34" s="86">
        <f t="shared" si="5"/>
        <v>413</v>
      </c>
      <c r="F34" s="86">
        <f t="shared" si="6"/>
        <v>249</v>
      </c>
      <c r="G34" s="20">
        <f>'[5]ZAROALL'!$J175</f>
        <v>164</v>
      </c>
    </row>
    <row r="35" spans="1:7" s="80" customFormat="1" ht="15.75">
      <c r="A35" s="93" t="s">
        <v>27</v>
      </c>
      <c r="B35" s="82">
        <f>'[5]ZAROALL'!$I176</f>
        <v>42</v>
      </c>
      <c r="C35" s="83">
        <f>'[4]Munka1'!F345</f>
        <v>13</v>
      </c>
      <c r="D35" s="84">
        <f>'[4]Munka1'!G345</f>
        <v>80</v>
      </c>
      <c r="E35" s="84">
        <f t="shared" si="5"/>
        <v>135</v>
      </c>
      <c r="F35" s="84">
        <f t="shared" si="6"/>
        <v>56</v>
      </c>
      <c r="G35" s="82">
        <f>'[5]ZAROALL'!$J176</f>
        <v>79</v>
      </c>
    </row>
    <row r="36" spans="1:7" s="80" customFormat="1" ht="15.75">
      <c r="A36" s="19" t="s">
        <v>28</v>
      </c>
      <c r="B36" s="20">
        <f>'[5]ZAROALL'!$I177</f>
        <v>68</v>
      </c>
      <c r="C36" s="85">
        <f>'[4]Munka1'!F346</f>
        <v>3</v>
      </c>
      <c r="D36" s="86">
        <f>'[4]Munka1'!G346</f>
        <v>83</v>
      </c>
      <c r="E36" s="86">
        <f t="shared" si="5"/>
        <v>154</v>
      </c>
      <c r="F36" s="86">
        <f t="shared" si="6"/>
        <v>124</v>
      </c>
      <c r="G36" s="20">
        <f>'[5]ZAROALL'!$J177</f>
        <v>30</v>
      </c>
    </row>
    <row r="37" spans="1:7" s="80" customFormat="1" ht="15.75">
      <c r="A37" s="93" t="s">
        <v>29</v>
      </c>
      <c r="B37" s="82">
        <f>'[5]ZAROALL'!$I178</f>
        <v>29</v>
      </c>
      <c r="C37" s="83">
        <f>'[4]Munka1'!F347</f>
        <v>15</v>
      </c>
      <c r="D37" s="84">
        <f>'[4]Munka1'!G347</f>
        <v>54</v>
      </c>
      <c r="E37" s="84">
        <f t="shared" si="5"/>
        <v>98</v>
      </c>
      <c r="F37" s="84">
        <f t="shared" si="6"/>
        <v>68</v>
      </c>
      <c r="G37" s="82">
        <f>'[5]ZAROALL'!$J178</f>
        <v>30</v>
      </c>
    </row>
    <row r="38" spans="1:7" s="80" customFormat="1" ht="15.75">
      <c r="A38" s="19" t="s">
        <v>30</v>
      </c>
      <c r="B38" s="20">
        <f>'[5]ZAROALL'!$I179</f>
        <v>173</v>
      </c>
      <c r="C38" s="85">
        <f>'[4]Munka1'!F348</f>
        <v>14</v>
      </c>
      <c r="D38" s="86">
        <f>'[4]Munka1'!G348</f>
        <v>69</v>
      </c>
      <c r="E38" s="86">
        <f t="shared" si="5"/>
        <v>256</v>
      </c>
      <c r="F38" s="86">
        <f t="shared" si="6"/>
        <v>178</v>
      </c>
      <c r="G38" s="20">
        <f>'[5]ZAROALL'!$J179</f>
        <v>78</v>
      </c>
    </row>
    <row r="39" spans="1:9" s="80" customFormat="1" ht="15.75">
      <c r="A39" s="91" t="s">
        <v>31</v>
      </c>
      <c r="B39" s="92">
        <f aca="true" t="shared" si="7" ref="B39:G39">SUM(B33:B38)</f>
        <v>622</v>
      </c>
      <c r="C39" s="95">
        <f t="shared" si="7"/>
        <v>184</v>
      </c>
      <c r="D39" s="96">
        <f t="shared" si="7"/>
        <v>586</v>
      </c>
      <c r="E39" s="96">
        <f>SUM(E33:E38)</f>
        <v>1392</v>
      </c>
      <c r="F39" s="96">
        <f>SUM(F33:F38)</f>
        <v>932</v>
      </c>
      <c r="G39" s="92">
        <f t="shared" si="7"/>
        <v>460</v>
      </c>
      <c r="H39" s="79"/>
      <c r="I39" s="79"/>
    </row>
    <row r="40" spans="1:7" s="80" customFormat="1" ht="33.75" customHeight="1">
      <c r="A40" s="97" t="s">
        <v>32</v>
      </c>
      <c r="B40" s="98">
        <f aca="true" t="shared" si="8" ref="B40:G40">B39+B31+B23</f>
        <v>5583</v>
      </c>
      <c r="C40" s="98">
        <f t="shared" si="8"/>
        <v>1510</v>
      </c>
      <c r="D40" s="98">
        <f t="shared" si="8"/>
        <v>4657</v>
      </c>
      <c r="E40" s="98">
        <f>E39+E31+E23</f>
        <v>11750</v>
      </c>
      <c r="F40" s="98">
        <f t="shared" si="8"/>
        <v>7817</v>
      </c>
      <c r="G40" s="98">
        <f t="shared" si="8"/>
        <v>3933</v>
      </c>
    </row>
    <row r="41" ht="15.75">
      <c r="D41" s="99"/>
    </row>
    <row r="42" spans="3:4" ht="15.75">
      <c r="C42" s="99"/>
      <c r="D42" s="99">
        <f>SUM(C40:D40)</f>
        <v>6167</v>
      </c>
    </row>
    <row r="43" ht="15.75">
      <c r="C43" s="99"/>
    </row>
  </sheetData>
  <mergeCells count="12">
    <mergeCell ref="A32:G32"/>
    <mergeCell ref="A1:G1"/>
    <mergeCell ref="A2:G2"/>
    <mergeCell ref="A3:G3"/>
    <mergeCell ref="B4:B6"/>
    <mergeCell ref="C4:D4"/>
    <mergeCell ref="E4:E6"/>
    <mergeCell ref="F4:F6"/>
    <mergeCell ref="G4:G6"/>
    <mergeCell ref="C6:D6"/>
    <mergeCell ref="A24:G24"/>
    <mergeCell ref="A7:G7"/>
  </mergeCells>
  <printOptions horizontalCentered="1"/>
  <pageMargins left="0.38" right="0.32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 CE,Dőlt"7. sz. táblázat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I30" sqref="I30"/>
    </sheetView>
  </sheetViews>
  <sheetFormatPr defaultColWidth="9.33203125" defaultRowHeight="12.75"/>
  <cols>
    <col min="1" max="1" width="15" style="0" customWidth="1"/>
  </cols>
  <sheetData>
    <row r="1" spans="1:9" ht="40.5" customHeight="1">
      <c r="A1" s="182" t="s">
        <v>110</v>
      </c>
      <c r="B1" s="182"/>
      <c r="C1" s="182"/>
      <c r="D1" s="182"/>
      <c r="E1" s="182"/>
      <c r="F1" s="182"/>
      <c r="G1" s="182"/>
      <c r="H1" s="182"/>
      <c r="I1" s="182"/>
    </row>
    <row r="2" spans="1:9" ht="12.75">
      <c r="A2" s="183" t="s">
        <v>92</v>
      </c>
      <c r="B2" s="187" t="s">
        <v>93</v>
      </c>
      <c r="C2" s="188"/>
      <c r="D2" s="188"/>
      <c r="E2" s="188"/>
      <c r="F2" s="187" t="s">
        <v>94</v>
      </c>
      <c r="G2" s="188"/>
      <c r="H2" s="194"/>
      <c r="I2" s="195"/>
    </row>
    <row r="3" spans="1:9" ht="12.75">
      <c r="A3" s="184"/>
      <c r="B3" s="189"/>
      <c r="C3" s="190"/>
      <c r="D3" s="191"/>
      <c r="E3" s="191"/>
      <c r="F3" s="196"/>
      <c r="G3" s="197"/>
      <c r="H3" s="197"/>
      <c r="I3" s="198"/>
    </row>
    <row r="4" spans="1:9" ht="12.75">
      <c r="A4" s="185"/>
      <c r="B4" s="192"/>
      <c r="C4" s="193"/>
      <c r="D4" s="193"/>
      <c r="E4" s="193"/>
      <c r="F4" s="199"/>
      <c r="G4" s="200"/>
      <c r="H4" s="200"/>
      <c r="I4" s="201"/>
    </row>
    <row r="5" spans="1:9" ht="40.5" customHeight="1">
      <c r="A5" s="185"/>
      <c r="B5" s="126" t="s">
        <v>115</v>
      </c>
      <c r="C5" s="116" t="s">
        <v>21</v>
      </c>
      <c r="D5" s="116" t="s">
        <v>95</v>
      </c>
      <c r="E5" s="202" t="s">
        <v>116</v>
      </c>
      <c r="F5" s="126" t="s">
        <v>115</v>
      </c>
      <c r="G5" s="116" t="s">
        <v>21</v>
      </c>
      <c r="H5" s="116" t="s">
        <v>95</v>
      </c>
      <c r="I5" s="202" t="s">
        <v>116</v>
      </c>
    </row>
    <row r="6" spans="1:9" ht="14.25" customHeight="1">
      <c r="A6" s="186"/>
      <c r="B6" s="204" t="s">
        <v>96</v>
      </c>
      <c r="C6" s="205"/>
      <c r="D6" s="206"/>
      <c r="E6" s="203"/>
      <c r="F6" s="204" t="s">
        <v>96</v>
      </c>
      <c r="G6" s="205"/>
      <c r="H6" s="206"/>
      <c r="I6" s="203"/>
    </row>
    <row r="7" spans="1:9" ht="21" customHeight="1">
      <c r="A7" s="179" t="s">
        <v>109</v>
      </c>
      <c r="B7" s="180"/>
      <c r="C7" s="180"/>
      <c r="D7" s="180"/>
      <c r="E7" s="180"/>
      <c r="F7" s="180"/>
      <c r="G7" s="180"/>
      <c r="H7" s="180"/>
      <c r="I7" s="181"/>
    </row>
    <row r="8" spans="1:9" ht="15">
      <c r="A8" s="109" t="s">
        <v>97</v>
      </c>
      <c r="B8" s="120">
        <v>5</v>
      </c>
      <c r="C8" s="120">
        <v>2</v>
      </c>
      <c r="D8" s="120">
        <v>1</v>
      </c>
      <c r="E8" s="120">
        <f aca="true" t="shared" si="0" ref="E8:E19">SUM(B8:D8)</f>
        <v>8</v>
      </c>
      <c r="F8" s="120">
        <v>395</v>
      </c>
      <c r="G8" s="120">
        <v>277</v>
      </c>
      <c r="H8" s="120">
        <v>20</v>
      </c>
      <c r="I8" s="120">
        <f aca="true" t="shared" si="1" ref="I8:I19">SUM(F8:H8)</f>
        <v>692</v>
      </c>
    </row>
    <row r="9" spans="1:9" ht="15">
      <c r="A9" s="110" t="s">
        <v>98</v>
      </c>
      <c r="B9" s="121">
        <v>3</v>
      </c>
      <c r="C9" s="121">
        <v>4</v>
      </c>
      <c r="D9" s="121">
        <v>4</v>
      </c>
      <c r="E9" s="121">
        <f t="shared" si="0"/>
        <v>11</v>
      </c>
      <c r="F9" s="121">
        <v>153</v>
      </c>
      <c r="G9" s="121">
        <v>79</v>
      </c>
      <c r="H9" s="121">
        <v>252</v>
      </c>
      <c r="I9" s="121">
        <f t="shared" si="1"/>
        <v>484</v>
      </c>
    </row>
    <row r="10" spans="1:9" ht="15">
      <c r="A10" s="111" t="s">
        <v>99</v>
      </c>
      <c r="B10" s="122">
        <v>6</v>
      </c>
      <c r="C10" s="122">
        <v>6</v>
      </c>
      <c r="D10" s="122">
        <v>1</v>
      </c>
      <c r="E10" s="122">
        <f t="shared" si="0"/>
        <v>13</v>
      </c>
      <c r="F10" s="122">
        <v>329</v>
      </c>
      <c r="G10" s="122">
        <v>333</v>
      </c>
      <c r="H10" s="122">
        <v>24</v>
      </c>
      <c r="I10" s="122">
        <f t="shared" si="1"/>
        <v>686</v>
      </c>
    </row>
    <row r="11" spans="1:9" ht="15">
      <c r="A11" s="110" t="s">
        <v>100</v>
      </c>
      <c r="B11" s="123"/>
      <c r="C11" s="121">
        <v>1</v>
      </c>
      <c r="D11" s="121">
        <v>2</v>
      </c>
      <c r="E11" s="121">
        <f t="shared" si="0"/>
        <v>3</v>
      </c>
      <c r="F11" s="121"/>
      <c r="G11" s="121">
        <v>30</v>
      </c>
      <c r="H11" s="121">
        <v>162</v>
      </c>
      <c r="I11" s="121">
        <f t="shared" si="1"/>
        <v>192</v>
      </c>
    </row>
    <row r="12" spans="1:9" ht="15">
      <c r="A12" s="111" t="s">
        <v>101</v>
      </c>
      <c r="B12" s="124">
        <v>7</v>
      </c>
      <c r="C12" s="122">
        <v>3</v>
      </c>
      <c r="D12" s="122">
        <v>2</v>
      </c>
      <c r="E12" s="122">
        <f t="shared" si="0"/>
        <v>12</v>
      </c>
      <c r="F12" s="122">
        <v>332</v>
      </c>
      <c r="G12" s="122">
        <v>109</v>
      </c>
      <c r="H12" s="122">
        <v>22</v>
      </c>
      <c r="I12" s="122">
        <f t="shared" si="1"/>
        <v>463</v>
      </c>
    </row>
    <row r="13" spans="1:9" ht="15">
      <c r="A13" s="110" t="s">
        <v>102</v>
      </c>
      <c r="B13" s="123">
        <v>1</v>
      </c>
      <c r="C13" s="121">
        <v>2</v>
      </c>
      <c r="D13" s="121"/>
      <c r="E13" s="121">
        <f t="shared" si="0"/>
        <v>3</v>
      </c>
      <c r="F13" s="121">
        <v>9</v>
      </c>
      <c r="G13" s="121">
        <v>2</v>
      </c>
      <c r="H13" s="121"/>
      <c r="I13" s="121">
        <f t="shared" si="1"/>
        <v>11</v>
      </c>
    </row>
    <row r="14" spans="1:9" ht="15">
      <c r="A14" s="111" t="s">
        <v>103</v>
      </c>
      <c r="B14" s="124">
        <v>2</v>
      </c>
      <c r="C14" s="122">
        <v>3</v>
      </c>
      <c r="D14" s="122">
        <v>1</v>
      </c>
      <c r="E14" s="122">
        <f t="shared" si="0"/>
        <v>6</v>
      </c>
      <c r="F14" s="122">
        <v>717</v>
      </c>
      <c r="G14" s="122">
        <v>142</v>
      </c>
      <c r="H14" s="122">
        <v>29</v>
      </c>
      <c r="I14" s="122">
        <f t="shared" si="1"/>
        <v>888</v>
      </c>
    </row>
    <row r="15" spans="1:9" ht="15">
      <c r="A15" s="110" t="s">
        <v>104</v>
      </c>
      <c r="B15" s="123">
        <v>3</v>
      </c>
      <c r="C15" s="121">
        <v>3</v>
      </c>
      <c r="D15" s="121">
        <v>0</v>
      </c>
      <c r="E15" s="121">
        <f t="shared" si="0"/>
        <v>6</v>
      </c>
      <c r="F15" s="121">
        <v>89</v>
      </c>
      <c r="G15" s="121">
        <v>186</v>
      </c>
      <c r="H15" s="121">
        <v>0</v>
      </c>
      <c r="I15" s="121">
        <f t="shared" si="1"/>
        <v>275</v>
      </c>
    </row>
    <row r="16" spans="1:9" ht="15">
      <c r="A16" s="111" t="s">
        <v>105</v>
      </c>
      <c r="B16" s="124">
        <v>1</v>
      </c>
      <c r="C16" s="122">
        <v>0</v>
      </c>
      <c r="D16" s="122">
        <v>1</v>
      </c>
      <c r="E16" s="122">
        <f t="shared" si="0"/>
        <v>2</v>
      </c>
      <c r="F16" s="122">
        <v>98</v>
      </c>
      <c r="G16" s="122">
        <v>0</v>
      </c>
      <c r="H16" s="122">
        <v>77</v>
      </c>
      <c r="I16" s="122">
        <f t="shared" si="1"/>
        <v>175</v>
      </c>
    </row>
    <row r="17" spans="1:9" ht="15">
      <c r="A17" s="110" t="s">
        <v>106</v>
      </c>
      <c r="B17" s="123">
        <v>0</v>
      </c>
      <c r="C17" s="121">
        <v>1</v>
      </c>
      <c r="D17" s="121">
        <v>0</v>
      </c>
      <c r="E17" s="121">
        <f t="shared" si="0"/>
        <v>1</v>
      </c>
      <c r="F17" s="121">
        <v>0</v>
      </c>
      <c r="G17" s="121">
        <v>50</v>
      </c>
      <c r="H17" s="121">
        <v>0</v>
      </c>
      <c r="I17" s="121">
        <f t="shared" si="1"/>
        <v>50</v>
      </c>
    </row>
    <row r="18" spans="1:9" ht="15">
      <c r="A18" s="111" t="s">
        <v>107</v>
      </c>
      <c r="B18" s="124">
        <v>10</v>
      </c>
      <c r="C18" s="122">
        <v>1</v>
      </c>
      <c r="D18" s="122">
        <v>2</v>
      </c>
      <c r="E18" s="122">
        <f t="shared" si="0"/>
        <v>13</v>
      </c>
      <c r="F18" s="122">
        <v>76</v>
      </c>
      <c r="G18" s="122">
        <v>2</v>
      </c>
      <c r="H18" s="122">
        <v>177</v>
      </c>
      <c r="I18" s="122">
        <f t="shared" si="1"/>
        <v>255</v>
      </c>
    </row>
    <row r="19" spans="1:9" ht="15">
      <c r="A19" s="110" t="s">
        <v>108</v>
      </c>
      <c r="B19" s="123">
        <v>2</v>
      </c>
      <c r="C19" s="121">
        <v>4</v>
      </c>
      <c r="D19" s="121"/>
      <c r="E19" s="121">
        <f t="shared" si="0"/>
        <v>6</v>
      </c>
      <c r="F19" s="121">
        <v>90</v>
      </c>
      <c r="G19" s="121">
        <v>79</v>
      </c>
      <c r="H19" s="121"/>
      <c r="I19" s="121">
        <f t="shared" si="1"/>
        <v>169</v>
      </c>
    </row>
    <row r="20" spans="1:9" ht="14.25">
      <c r="A20" s="112" t="s">
        <v>114</v>
      </c>
      <c r="B20" s="117">
        <f aca="true" t="shared" si="2" ref="B20:H20">SUM(B8:B19)</f>
        <v>40</v>
      </c>
      <c r="C20" s="118">
        <f t="shared" si="2"/>
        <v>30</v>
      </c>
      <c r="D20" s="118">
        <f t="shared" si="2"/>
        <v>14</v>
      </c>
      <c r="E20" s="118">
        <f t="shared" si="2"/>
        <v>84</v>
      </c>
      <c r="F20" s="118">
        <f t="shared" si="2"/>
        <v>2288</v>
      </c>
      <c r="G20" s="118">
        <f t="shared" si="2"/>
        <v>1289</v>
      </c>
      <c r="H20" s="118">
        <f t="shared" si="2"/>
        <v>763</v>
      </c>
      <c r="I20" s="119">
        <f>SUM(F20:H20)</f>
        <v>4340</v>
      </c>
    </row>
    <row r="21" spans="1:9" ht="21.75" customHeight="1">
      <c r="A21" s="179" t="s">
        <v>113</v>
      </c>
      <c r="B21" s="180"/>
      <c r="C21" s="180"/>
      <c r="D21" s="180"/>
      <c r="E21" s="180"/>
      <c r="F21" s="180"/>
      <c r="G21" s="180"/>
      <c r="H21" s="180"/>
      <c r="I21" s="181"/>
    </row>
    <row r="22" spans="1:9" ht="15">
      <c r="A22" s="113" t="s">
        <v>97</v>
      </c>
      <c r="B22" s="120">
        <v>1</v>
      </c>
      <c r="C22" s="120">
        <v>1</v>
      </c>
      <c r="D22" s="120">
        <v>0</v>
      </c>
      <c r="E22" s="120">
        <f aca="true" t="shared" si="3" ref="E22:E27">SUM(B22:D22)</f>
        <v>2</v>
      </c>
      <c r="F22" s="120">
        <v>28</v>
      </c>
      <c r="G22" s="120">
        <v>13</v>
      </c>
      <c r="H22" s="120">
        <v>0</v>
      </c>
      <c r="I22" s="120">
        <f aca="true" t="shared" si="4" ref="I22:I27">SUM(F22:H22)</f>
        <v>41</v>
      </c>
    </row>
    <row r="23" spans="1:9" ht="15">
      <c r="A23" s="114" t="s">
        <v>98</v>
      </c>
      <c r="B23" s="121">
        <v>1</v>
      </c>
      <c r="C23" s="121">
        <v>1</v>
      </c>
      <c r="D23" s="121">
        <v>0</v>
      </c>
      <c r="E23" s="121">
        <f t="shared" si="3"/>
        <v>2</v>
      </c>
      <c r="F23" s="121">
        <v>93</v>
      </c>
      <c r="G23" s="121">
        <v>29</v>
      </c>
      <c r="H23" s="121">
        <v>0</v>
      </c>
      <c r="I23" s="121">
        <f t="shared" si="4"/>
        <v>122</v>
      </c>
    </row>
    <row r="24" spans="1:9" ht="15">
      <c r="A24" s="115" t="s">
        <v>99</v>
      </c>
      <c r="B24" s="122">
        <v>2</v>
      </c>
      <c r="C24" s="122">
        <v>0</v>
      </c>
      <c r="D24" s="122">
        <v>1</v>
      </c>
      <c r="E24" s="122">
        <f t="shared" si="3"/>
        <v>3</v>
      </c>
      <c r="F24" s="122">
        <v>44</v>
      </c>
      <c r="G24" s="122">
        <v>0</v>
      </c>
      <c r="H24" s="122">
        <v>35</v>
      </c>
      <c r="I24" s="122">
        <f t="shared" si="4"/>
        <v>79</v>
      </c>
    </row>
    <row r="25" spans="1:9" ht="15">
      <c r="A25" s="110" t="s">
        <v>100</v>
      </c>
      <c r="B25" s="123">
        <v>0</v>
      </c>
      <c r="C25" s="121">
        <v>1</v>
      </c>
      <c r="D25" s="121">
        <v>0</v>
      </c>
      <c r="E25" s="121">
        <f t="shared" si="3"/>
        <v>1</v>
      </c>
      <c r="F25" s="121">
        <v>0</v>
      </c>
      <c r="G25" s="121">
        <v>35</v>
      </c>
      <c r="H25" s="121">
        <v>0</v>
      </c>
      <c r="I25" s="121">
        <f t="shared" si="4"/>
        <v>35</v>
      </c>
    </row>
    <row r="26" spans="1:9" ht="15">
      <c r="A26" s="111" t="s">
        <v>101</v>
      </c>
      <c r="B26" s="124">
        <v>1</v>
      </c>
      <c r="C26" s="122">
        <v>0</v>
      </c>
      <c r="D26" s="122">
        <v>1</v>
      </c>
      <c r="E26" s="122">
        <f t="shared" si="3"/>
        <v>2</v>
      </c>
      <c r="F26" s="122">
        <v>19</v>
      </c>
      <c r="G26" s="122">
        <v>0</v>
      </c>
      <c r="H26" s="122">
        <v>100</v>
      </c>
      <c r="I26" s="122">
        <f t="shared" si="4"/>
        <v>119</v>
      </c>
    </row>
    <row r="27" spans="1:9" ht="15">
      <c r="A27" s="110" t="s">
        <v>102</v>
      </c>
      <c r="B27" s="123">
        <v>1</v>
      </c>
      <c r="C27" s="121">
        <v>2</v>
      </c>
      <c r="D27" s="121">
        <v>1</v>
      </c>
      <c r="E27" s="121">
        <f t="shared" si="3"/>
        <v>4</v>
      </c>
      <c r="F27" s="121">
        <v>23</v>
      </c>
      <c r="G27" s="121">
        <v>72</v>
      </c>
      <c r="H27" s="121">
        <v>20</v>
      </c>
      <c r="I27" s="121">
        <f t="shared" si="4"/>
        <v>115</v>
      </c>
    </row>
    <row r="28" spans="1:9" ht="15">
      <c r="A28" s="111" t="s">
        <v>103</v>
      </c>
      <c r="B28" s="124">
        <v>1</v>
      </c>
      <c r="C28" s="122">
        <v>1</v>
      </c>
      <c r="D28" s="122">
        <v>1</v>
      </c>
      <c r="E28" s="122">
        <f aca="true" t="shared" si="5" ref="E28:E33">SUM(B28:D28)</f>
        <v>3</v>
      </c>
      <c r="F28" s="122">
        <v>13</v>
      </c>
      <c r="G28" s="122">
        <v>26</v>
      </c>
      <c r="H28" s="122">
        <v>73</v>
      </c>
      <c r="I28" s="122">
        <f aca="true" t="shared" si="6" ref="I28:I33">SUM(F28:H28)</f>
        <v>112</v>
      </c>
    </row>
    <row r="29" spans="1:9" ht="15">
      <c r="A29" s="110" t="s">
        <v>104</v>
      </c>
      <c r="B29" s="123">
        <v>0</v>
      </c>
      <c r="C29" s="121">
        <v>1</v>
      </c>
      <c r="D29" s="121">
        <v>0</v>
      </c>
      <c r="E29" s="121">
        <f t="shared" si="5"/>
        <v>1</v>
      </c>
      <c r="F29" s="121">
        <v>0</v>
      </c>
      <c r="G29" s="121">
        <v>16</v>
      </c>
      <c r="H29" s="121">
        <v>0</v>
      </c>
      <c r="I29" s="121">
        <f t="shared" si="6"/>
        <v>16</v>
      </c>
    </row>
    <row r="30" spans="1:9" ht="15">
      <c r="A30" s="111" t="s">
        <v>105</v>
      </c>
      <c r="B30" s="124">
        <v>1</v>
      </c>
      <c r="C30" s="122">
        <v>0</v>
      </c>
      <c r="D30" s="122">
        <v>0</v>
      </c>
      <c r="E30" s="122">
        <f t="shared" si="5"/>
        <v>1</v>
      </c>
      <c r="F30" s="122">
        <v>116</v>
      </c>
      <c r="G30" s="122">
        <v>0</v>
      </c>
      <c r="H30" s="122">
        <v>0</v>
      </c>
      <c r="I30" s="122">
        <f t="shared" si="6"/>
        <v>116</v>
      </c>
    </row>
    <row r="31" spans="1:9" ht="15">
      <c r="A31" s="110" t="s">
        <v>106</v>
      </c>
      <c r="B31" s="123"/>
      <c r="C31" s="121"/>
      <c r="D31" s="121"/>
      <c r="E31" s="121">
        <f t="shared" si="5"/>
        <v>0</v>
      </c>
      <c r="F31" s="121"/>
      <c r="G31" s="121"/>
      <c r="H31" s="121"/>
      <c r="I31" s="121">
        <f t="shared" si="6"/>
        <v>0</v>
      </c>
    </row>
    <row r="32" spans="1:9" ht="15">
      <c r="A32" s="111" t="s">
        <v>107</v>
      </c>
      <c r="B32" s="124"/>
      <c r="C32" s="122"/>
      <c r="D32" s="122"/>
      <c r="E32" s="122">
        <f t="shared" si="5"/>
        <v>0</v>
      </c>
      <c r="F32" s="122"/>
      <c r="G32" s="122"/>
      <c r="H32" s="122"/>
      <c r="I32" s="122">
        <f t="shared" si="6"/>
        <v>0</v>
      </c>
    </row>
    <row r="33" spans="1:9" ht="15">
      <c r="A33" s="110" t="s">
        <v>108</v>
      </c>
      <c r="B33" s="123"/>
      <c r="C33" s="121"/>
      <c r="D33" s="121"/>
      <c r="E33" s="121">
        <f t="shared" si="5"/>
        <v>0</v>
      </c>
      <c r="F33" s="121"/>
      <c r="G33" s="121"/>
      <c r="H33" s="121"/>
      <c r="I33" s="121">
        <f t="shared" si="6"/>
        <v>0</v>
      </c>
    </row>
    <row r="34" spans="1:9" ht="14.25">
      <c r="A34" s="112" t="s">
        <v>113</v>
      </c>
      <c r="B34" s="125">
        <f>SUM(B22:B33)</f>
        <v>8</v>
      </c>
      <c r="C34" s="125">
        <f aca="true" t="shared" si="7" ref="C34:I34">SUM(C22:C33)</f>
        <v>7</v>
      </c>
      <c r="D34" s="125">
        <f t="shared" si="7"/>
        <v>4</v>
      </c>
      <c r="E34" s="125">
        <f t="shared" si="7"/>
        <v>19</v>
      </c>
      <c r="F34" s="125">
        <f t="shared" si="7"/>
        <v>336</v>
      </c>
      <c r="G34" s="125">
        <f t="shared" si="7"/>
        <v>191</v>
      </c>
      <c r="H34" s="125">
        <f t="shared" si="7"/>
        <v>228</v>
      </c>
      <c r="I34" s="125">
        <f t="shared" si="7"/>
        <v>755</v>
      </c>
    </row>
  </sheetData>
  <mergeCells count="10">
    <mergeCell ref="A7:I7"/>
    <mergeCell ref="A21:I21"/>
    <mergeCell ref="A1:I1"/>
    <mergeCell ref="A2:A6"/>
    <mergeCell ref="B2:E4"/>
    <mergeCell ref="F2:I4"/>
    <mergeCell ref="E5:E6"/>
    <mergeCell ref="I5:I6"/>
    <mergeCell ref="B6:D6"/>
    <mergeCell ref="F6:H6"/>
  </mergeCells>
  <printOptions horizontalCentered="1"/>
  <pageMargins left="0.7874015748031497" right="0.7874015748031497" top="0.87" bottom="0.984251968503937" header="0.5118110236220472" footer="0.5118110236220472"/>
  <pageSetup horizontalDpi="600" verticalDpi="600" orientation="portrait" paperSize="9" r:id="rId1"/>
  <headerFooter alignWithMargins="0">
    <oddHeader>&amp;R&amp;"Times New Roman,Dőlt"8.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veresg</cp:lastModifiedBy>
  <cp:lastPrinted>2010-09-09T14:23:11Z</cp:lastPrinted>
  <dcterms:created xsi:type="dcterms:W3CDTF">2007-02-20T11:04:25Z</dcterms:created>
  <dcterms:modified xsi:type="dcterms:W3CDTF">2010-10-12T06:42:36Z</dcterms:modified>
  <cp:category/>
  <cp:version/>
  <cp:contentType/>
  <cp:contentStatus/>
</cp:coreProperties>
</file>