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15" windowHeight="8535" activeTab="0"/>
  </bookViews>
  <sheets>
    <sheet name="regisztráltak" sheetId="1" r:id="rId1"/>
    <sheet name="pályakezdők" sheetId="2" r:id="rId2"/>
    <sheet name="régió" sheetId="3" r:id="rId3"/>
    <sheet name="borsod" sheetId="4" r:id="rId4"/>
    <sheet name="heves" sheetId="5" r:id="rId5"/>
    <sheet name="nograd" sheetId="6" r:id="rId6"/>
    <sheet name="állás" sheetId="7" r:id="rId7"/>
    <sheet name="létszámleépítés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6">'állás'!$A$1:$G$40</definedName>
    <definedName name="_xlnm.Print_Area" localSheetId="3">'borsod'!$A$1:$D$41</definedName>
    <definedName name="_xlnm.Print_Area" localSheetId="4">'heves'!$A$1:$D$41</definedName>
    <definedName name="_xlnm.Print_Area" localSheetId="5">'nograd'!$A$1:$D$41</definedName>
    <definedName name="_xlnm.Print_Area" localSheetId="1">'pályakezdők'!$A$1:$F$42</definedName>
    <definedName name="_xlnm.Print_Area" localSheetId="2">'régió'!$A$1:$D$41</definedName>
    <definedName name="_xlnm.Print_Area" localSheetId="0">'regisztráltak'!$A$1:$F$42</definedName>
  </definedNames>
  <calcPr fullCalcOnLoad="1"/>
</workbook>
</file>

<file path=xl/sharedStrings.xml><?xml version="1.0" encoding="utf-8"?>
<sst xmlns="http://schemas.openxmlformats.org/spreadsheetml/2006/main" count="356" uniqueCount="118">
  <si>
    <t>A regisztrált álláskeresők létszáma</t>
  </si>
  <si>
    <t>száma</t>
  </si>
  <si>
    <t>Miskolc</t>
  </si>
  <si>
    <t>Encs</t>
  </si>
  <si>
    <t>Kazincbarcika</t>
  </si>
  <si>
    <t>Tiszaújváros</t>
  </si>
  <si>
    <t>Mezőkövesd</t>
  </si>
  <si>
    <t>Ózd</t>
  </si>
  <si>
    <t>Sárospatak</t>
  </si>
  <si>
    <t>Sátoraljaújhely</t>
  </si>
  <si>
    <t>Szerencs</t>
  </si>
  <si>
    <t>Edelény</t>
  </si>
  <si>
    <t>Szikszó</t>
  </si>
  <si>
    <t>Tokaj</t>
  </si>
  <si>
    <t>Putnok</t>
  </si>
  <si>
    <t>Gönc</t>
  </si>
  <si>
    <t>Mezőcsát</t>
  </si>
  <si>
    <t>Borsod-Abaúj-Zemplén megye</t>
  </si>
  <si>
    <t>Eger</t>
  </si>
  <si>
    <t>Gyöngyös</t>
  </si>
  <si>
    <t>Hatvan</t>
  </si>
  <si>
    <t>Heves</t>
  </si>
  <si>
    <t>Füzesabony</t>
  </si>
  <si>
    <t>Pétervására</t>
  </si>
  <si>
    <t>Heves megye</t>
  </si>
  <si>
    <t>Salgótarján</t>
  </si>
  <si>
    <t>Balassagyarmat</t>
  </si>
  <si>
    <t xml:space="preserve">Pásztó </t>
  </si>
  <si>
    <t>Szécsény</t>
  </si>
  <si>
    <t>Bátonyterenye</t>
  </si>
  <si>
    <t xml:space="preserve">Rétság </t>
  </si>
  <si>
    <t>Nógrád megye</t>
  </si>
  <si>
    <t>Észak-magyarországi régió</t>
  </si>
  <si>
    <t xml:space="preserve">számának változása </t>
  </si>
  <si>
    <t>Körzetek</t>
  </si>
  <si>
    <t>fő</t>
  </si>
  <si>
    <t>%</t>
  </si>
  <si>
    <t>az előző év azonos hónapjához képest</t>
  </si>
  <si>
    <t>az előző hónaphoz képest</t>
  </si>
  <si>
    <t>A regisztrált álláskeresők</t>
  </si>
  <si>
    <t>előző hó</t>
  </si>
  <si>
    <t>előző év</t>
  </si>
  <si>
    <t>A regisztrált pályakezdő álláskeresők létszáma</t>
  </si>
  <si>
    <t>A regisztrált álláskeresők összetételére jellemző főbb adatok</t>
  </si>
  <si>
    <t xml:space="preserve">Megnevezés </t>
  </si>
  <si>
    <t>A regisztrált álláskeresők száma, fő</t>
  </si>
  <si>
    <t>Megoszlása (%) a(z)</t>
  </si>
  <si>
    <t>előző év azonos hónapjában</t>
  </si>
  <si>
    <t>Nemek szerint</t>
  </si>
  <si>
    <t xml:space="preserve">   férfi</t>
  </si>
  <si>
    <t xml:space="preserve">   nő</t>
  </si>
  <si>
    <t>Összesen</t>
  </si>
  <si>
    <t>Életkor szerint</t>
  </si>
  <si>
    <t xml:space="preserve">   8 általánosnál kevesebb</t>
  </si>
  <si>
    <t xml:space="preserve">   általános iskola</t>
  </si>
  <si>
    <t xml:space="preserve">   szakmunkásképző,szakiskola</t>
  </si>
  <si>
    <t xml:space="preserve">   szakközépiskola,technikum</t>
  </si>
  <si>
    <t xml:space="preserve">   gimnázium</t>
  </si>
  <si>
    <t xml:space="preserve">   főiskola,egyetem</t>
  </si>
  <si>
    <t>A munkanélküliség időtartama szerint</t>
  </si>
  <si>
    <t>A feltárt és a bejelentett álláshelyek havi mérlege</t>
  </si>
  <si>
    <t>A hónap foly.bejelentett</t>
  </si>
  <si>
    <t>Havi összes álláshely</t>
  </si>
  <si>
    <t>A hónap folyamán megszünt álláshelyek</t>
  </si>
  <si>
    <t>Tárgyhavi záró állomány</t>
  </si>
  <si>
    <t>normál</t>
  </si>
  <si>
    <t>támogatott</t>
  </si>
  <si>
    <t>álláshelyek</t>
  </si>
  <si>
    <t>előzőhó</t>
  </si>
  <si>
    <t>Heves megyében</t>
  </si>
  <si>
    <t>Borsod - Abaúj - Zemplén megyében</t>
  </si>
  <si>
    <t>Nógrád megyében</t>
  </si>
  <si>
    <t>Iskolai végzettség intézménytípusok szerint</t>
  </si>
  <si>
    <t>Észak-Magyarországon</t>
  </si>
  <si>
    <t>Ellátási jogosultság szerint</t>
  </si>
  <si>
    <t xml:space="preserve">   Álláskeresési, munkanélküli járadék</t>
  </si>
  <si>
    <t xml:space="preserve">   Álláskeresési, nyugdíj előtti segély </t>
  </si>
  <si>
    <t xml:space="preserve">   Ellátatlan</t>
  </si>
  <si>
    <t>tárgyhónapban</t>
  </si>
  <si>
    <t>A regisztrált pályakezdő álláskeresők</t>
  </si>
  <si>
    <t xml:space="preserve">   1-3          hónapja</t>
  </si>
  <si>
    <t xml:space="preserve">   4-6          megszakítás </t>
  </si>
  <si>
    <t xml:space="preserve">   7-12        nélkül   </t>
  </si>
  <si>
    <t xml:space="preserve">   13-24      nyilvántartott</t>
  </si>
  <si>
    <t xml:space="preserve">   24&lt;         munkanélküli</t>
  </si>
  <si>
    <t>Nyitó állomány</t>
  </si>
  <si>
    <t xml:space="preserve">   19 éves és fiatalabb</t>
  </si>
  <si>
    <t xml:space="preserve">   20 - 24 éves</t>
  </si>
  <si>
    <t xml:space="preserve">   25 - 34 éves</t>
  </si>
  <si>
    <t xml:space="preserve">   35 - 44 éves</t>
  </si>
  <si>
    <t xml:space="preserve">   45 - 54 éves</t>
  </si>
  <si>
    <t xml:space="preserve">   55 éves és idősebb</t>
  </si>
  <si>
    <t>Időszak</t>
  </si>
  <si>
    <t>A bejelentő szervezetek száma (db)</t>
  </si>
  <si>
    <t>A bejelentésekben érintett létszám (fő)</t>
  </si>
  <si>
    <t>Borsod</t>
  </si>
  <si>
    <t>Nógrád</t>
  </si>
  <si>
    <t>Régió</t>
  </si>
  <si>
    <t>megye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</si>
  <si>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</si>
  <si>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</si>
  <si>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</si>
  <si>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</si>
  <si>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</si>
  <si>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</si>
  <si>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</si>
  <si>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</si>
  <si>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</si>
  <si>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</si>
  <si>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</si>
  <si>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</si>
  <si>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2009. év</t>
  </si>
  <si>
    <t>Az Észak-magyarországi Regionális Munkaügyi Központhoz beérkezett csoportos létszámleépítési bejelentések alakulása</t>
  </si>
  <si>
    <t xml:space="preserve">   Rendelkezésre állási támogatás*</t>
  </si>
  <si>
    <t xml:space="preserve">*Az 1993. évi III. törvény 35-37.§-aiban foglaltak alapján a települési önkormányzatok által megállapított ellátás. </t>
  </si>
  <si>
    <t>2010. év</t>
  </si>
  <si>
    <t>2010. július</t>
  </si>
  <si>
    <t xml:space="preserve">2009. év 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</si>
</sst>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#,##0.0"/>
    <numFmt numFmtId="169" formatCode="0.0000"/>
    <numFmt numFmtId="170" formatCode="0.000"/>
    <numFmt numFmtId="171" formatCode="0.00000000"/>
    <numFmt numFmtId="172" formatCode="0.0000000"/>
    <numFmt numFmtId="173" formatCode="0.000000"/>
    <numFmt numFmtId="174" formatCode="0.000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</numFmts>
  <fonts count="17">
    <font>
      <sz val="10"/>
      <name val="Times New Roman"/>
      <family val="0"/>
    </font>
    <font>
      <sz val="8"/>
      <name val="Times New Roman"/>
      <family val="0"/>
    </font>
    <font>
      <b/>
      <sz val="12"/>
      <name val="Times New Roman CE"/>
      <family val="1"/>
    </font>
    <font>
      <b/>
      <i/>
      <sz val="10"/>
      <name val="Times New Roman CE"/>
      <family val="0"/>
    </font>
    <font>
      <sz val="12"/>
      <name val="Times New Roman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b/>
      <sz val="11"/>
      <name val="Times New Roman CE"/>
      <family val="0"/>
    </font>
    <font>
      <b/>
      <i/>
      <sz val="12"/>
      <name val="Times New Roman CE"/>
      <family val="0"/>
    </font>
    <font>
      <i/>
      <sz val="12"/>
      <name val="Times New Roman CE"/>
      <family val="0"/>
    </font>
    <font>
      <b/>
      <sz val="11"/>
      <name val="Times New Roman"/>
      <family val="0"/>
    </font>
    <font>
      <b/>
      <i/>
      <sz val="11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0"/>
      <name val="Times New Roman CE"/>
      <family val="0"/>
    </font>
    <font>
      <sz val="11"/>
      <name val="Times New Roman CE"/>
      <family val="0"/>
    </font>
    <font>
      <i/>
      <sz val="10"/>
      <name val="Times New Roman CE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 wrapText="1"/>
    </xf>
    <xf numFmtId="3" fontId="5" fillId="4" borderId="2" xfId="0" applyNumberFormat="1" applyFont="1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3" fontId="5" fillId="4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10" fillId="4" borderId="0" xfId="0" applyFont="1" applyFill="1" applyAlignment="1">
      <alignment vertical="center" wrapText="1"/>
    </xf>
    <xf numFmtId="3" fontId="10" fillId="4" borderId="1" xfId="0" applyNumberFormat="1" applyFont="1" applyFill="1" applyBorder="1" applyAlignment="1">
      <alignment horizontal="right" vertical="center" wrapText="1"/>
    </xf>
    <xf numFmtId="0" fontId="10" fillId="4" borderId="2" xfId="0" applyFont="1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3" fontId="5" fillId="4" borderId="3" xfId="0" applyNumberFormat="1" applyFont="1" applyFill="1" applyBorder="1" applyAlignment="1">
      <alignment vertical="center"/>
    </xf>
    <xf numFmtId="168" fontId="9" fillId="4" borderId="3" xfId="0" applyNumberFormat="1" applyFont="1" applyFill="1" applyBorder="1" applyAlignment="1">
      <alignment vertical="center"/>
    </xf>
    <xf numFmtId="0" fontId="0" fillId="2" borderId="3" xfId="0" applyFill="1" applyBorder="1" applyAlignment="1">
      <alignment vertical="center" wrapText="1"/>
    </xf>
    <xf numFmtId="3" fontId="5" fillId="2" borderId="3" xfId="0" applyNumberFormat="1" applyFont="1" applyFill="1" applyBorder="1" applyAlignment="1">
      <alignment vertical="center"/>
    </xf>
    <xf numFmtId="168" fontId="9" fillId="2" borderId="3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 wrapText="1"/>
    </xf>
    <xf numFmtId="3" fontId="2" fillId="2" borderId="3" xfId="0" applyNumberFormat="1" applyFont="1" applyFill="1" applyBorder="1" applyAlignment="1">
      <alignment vertical="center"/>
    </xf>
    <xf numFmtId="168" fontId="8" fillId="2" borderId="3" xfId="0" applyNumberFormat="1" applyFont="1" applyFill="1" applyBorder="1" applyAlignment="1">
      <alignment vertical="center"/>
    </xf>
    <xf numFmtId="3" fontId="2" fillId="4" borderId="2" xfId="0" applyNumberFormat="1" applyFont="1" applyFill="1" applyBorder="1" applyAlignment="1">
      <alignment vertical="center"/>
    </xf>
    <xf numFmtId="168" fontId="8" fillId="4" borderId="2" xfId="0" applyNumberFormat="1" applyFont="1" applyFill="1" applyBorder="1" applyAlignment="1">
      <alignment vertical="center"/>
    </xf>
    <xf numFmtId="0" fontId="5" fillId="0" borderId="0" xfId="20">
      <alignment/>
      <protection/>
    </xf>
    <xf numFmtId="0" fontId="14" fillId="0" borderId="0" xfId="20" applyFont="1">
      <alignment/>
      <protection/>
    </xf>
    <xf numFmtId="0" fontId="15" fillId="0" borderId="0" xfId="20" applyFont="1">
      <alignment/>
      <protection/>
    </xf>
    <xf numFmtId="0" fontId="5" fillId="4" borderId="3" xfId="20" applyFill="1" applyBorder="1">
      <alignment/>
      <protection/>
    </xf>
    <xf numFmtId="3" fontId="5" fillId="4" borderId="3" xfId="20" applyNumberFormat="1" applyFill="1" applyBorder="1">
      <alignment/>
      <protection/>
    </xf>
    <xf numFmtId="168" fontId="5" fillId="4" borderId="3" xfId="20" applyNumberFormat="1" applyFill="1" applyBorder="1">
      <alignment/>
      <protection/>
    </xf>
    <xf numFmtId="0" fontId="5" fillId="0" borderId="3" xfId="20" applyFill="1" applyBorder="1">
      <alignment/>
      <protection/>
    </xf>
    <xf numFmtId="3" fontId="5" fillId="0" borderId="3" xfId="20" applyNumberFormat="1" applyFill="1" applyBorder="1">
      <alignment/>
      <protection/>
    </xf>
    <xf numFmtId="168" fontId="5" fillId="0" borderId="3" xfId="20" applyNumberFormat="1" applyFill="1" applyBorder="1">
      <alignment/>
      <protection/>
    </xf>
    <xf numFmtId="0" fontId="5" fillId="0" borderId="0" xfId="20" applyFill="1">
      <alignment/>
      <protection/>
    </xf>
    <xf numFmtId="0" fontId="11" fillId="4" borderId="3" xfId="20" applyFont="1" applyFill="1" applyBorder="1" applyAlignment="1">
      <alignment vertical="center"/>
      <protection/>
    </xf>
    <xf numFmtId="3" fontId="8" fillId="4" borderId="3" xfId="20" applyNumberFormat="1" applyFont="1" applyFill="1" applyBorder="1" applyAlignment="1">
      <alignment vertical="center"/>
      <protection/>
    </xf>
    <xf numFmtId="168" fontId="8" fillId="4" borderId="3" xfId="20" applyNumberFormat="1" applyFont="1" applyFill="1" applyBorder="1" applyAlignment="1">
      <alignment vertical="center"/>
      <protection/>
    </xf>
    <xf numFmtId="0" fontId="8" fillId="0" borderId="0" xfId="20" applyFont="1" applyAlignment="1">
      <alignment vertical="center"/>
      <protection/>
    </xf>
    <xf numFmtId="0" fontId="11" fillId="0" borderId="3" xfId="20" applyFont="1" applyFill="1" applyBorder="1" applyAlignment="1">
      <alignment vertical="center"/>
      <protection/>
    </xf>
    <xf numFmtId="3" fontId="8" fillId="0" borderId="3" xfId="20" applyNumberFormat="1" applyFont="1" applyFill="1" applyBorder="1" applyAlignment="1">
      <alignment vertical="center"/>
      <protection/>
    </xf>
    <xf numFmtId="168" fontId="8" fillId="0" borderId="3" xfId="20" applyNumberFormat="1" applyFont="1" applyFill="1" applyBorder="1" applyAlignment="1">
      <alignment vertical="center"/>
      <protection/>
    </xf>
    <xf numFmtId="0" fontId="8" fillId="0" borderId="0" xfId="20" applyFont="1" applyFill="1" applyAlignment="1">
      <alignment vertical="center"/>
      <protection/>
    </xf>
    <xf numFmtId="3" fontId="5" fillId="0" borderId="0" xfId="20" applyNumberFormat="1" applyFill="1">
      <alignment/>
      <protection/>
    </xf>
    <xf numFmtId="168" fontId="5" fillId="0" borderId="0" xfId="20" applyNumberFormat="1">
      <alignment/>
      <protection/>
    </xf>
    <xf numFmtId="0" fontId="10" fillId="0" borderId="0" xfId="0" applyFont="1" applyFill="1" applyAlignment="1">
      <alignment vertical="center" wrapText="1"/>
    </xf>
    <xf numFmtId="0" fontId="5" fillId="0" borderId="0" xfId="21">
      <alignment/>
      <protection/>
    </xf>
    <xf numFmtId="0" fontId="14" fillId="0" borderId="0" xfId="21" applyFont="1">
      <alignment/>
      <protection/>
    </xf>
    <xf numFmtId="0" fontId="15" fillId="0" borderId="0" xfId="21" applyFont="1">
      <alignment/>
      <protection/>
    </xf>
    <xf numFmtId="0" fontId="5" fillId="4" borderId="3" xfId="21" applyFill="1" applyBorder="1">
      <alignment/>
      <protection/>
    </xf>
    <xf numFmtId="0" fontId="5" fillId="0" borderId="3" xfId="21" applyFill="1" applyBorder="1">
      <alignment/>
      <protection/>
    </xf>
    <xf numFmtId="0" fontId="5" fillId="0" borderId="0" xfId="21" applyFill="1">
      <alignment/>
      <protection/>
    </xf>
    <xf numFmtId="0" fontId="11" fillId="4" borderId="3" xfId="21" applyFont="1" applyFill="1" applyBorder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8" fillId="0" borderId="0" xfId="21" applyFont="1" applyFill="1" applyAlignment="1">
      <alignment vertical="center"/>
      <protection/>
    </xf>
    <xf numFmtId="3" fontId="5" fillId="0" borderId="0" xfId="21" applyNumberFormat="1" applyFill="1">
      <alignment/>
      <protection/>
    </xf>
    <xf numFmtId="168" fontId="5" fillId="0" borderId="0" xfId="21" applyNumberFormat="1">
      <alignment/>
      <protection/>
    </xf>
    <xf numFmtId="0" fontId="11" fillId="0" borderId="2" xfId="20" applyFont="1" applyFill="1" applyBorder="1" applyAlignment="1">
      <alignment vertical="center"/>
      <protection/>
    </xf>
    <xf numFmtId="3" fontId="8" fillId="0" borderId="2" xfId="20" applyNumberFormat="1" applyFont="1" applyFill="1" applyBorder="1" applyAlignment="1">
      <alignment vertical="center"/>
      <protection/>
    </xf>
    <xf numFmtId="168" fontId="8" fillId="0" borderId="2" xfId="20" applyNumberFormat="1" applyFont="1" applyFill="1" applyBorder="1" applyAlignment="1">
      <alignment vertical="center"/>
      <protection/>
    </xf>
    <xf numFmtId="3" fontId="5" fillId="2" borderId="3" xfId="20" applyNumberFormat="1" applyFill="1" applyBorder="1">
      <alignment/>
      <protection/>
    </xf>
    <xf numFmtId="168" fontId="5" fillId="2" borderId="3" xfId="20" applyNumberFormat="1" applyFill="1" applyBorder="1">
      <alignment/>
      <protection/>
    </xf>
    <xf numFmtId="0" fontId="4" fillId="0" borderId="3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0" fontId="5" fillId="0" borderId="3" xfId="20" applyFont="1" applyFill="1" applyBorder="1">
      <alignment/>
      <protection/>
    </xf>
    <xf numFmtId="0" fontId="5" fillId="4" borderId="3" xfId="20" applyFont="1" applyFill="1" applyBorder="1">
      <alignment/>
      <protection/>
    </xf>
    <xf numFmtId="168" fontId="5" fillId="0" borderId="0" xfId="20" applyNumberFormat="1" applyFill="1">
      <alignment/>
      <protection/>
    </xf>
    <xf numFmtId="0" fontId="5" fillId="0" borderId="0" xfId="20" applyAlignment="1">
      <alignment vertical="center"/>
      <protection/>
    </xf>
    <xf numFmtId="0" fontId="8" fillId="4" borderId="4" xfId="20" applyFont="1" applyFill="1" applyBorder="1" applyAlignment="1">
      <alignment vertical="center"/>
      <protection/>
    </xf>
    <xf numFmtId="0" fontId="3" fillId="4" borderId="5" xfId="20" applyFont="1" applyFill="1" applyBorder="1" applyAlignment="1">
      <alignment horizontal="center" vertical="center"/>
      <protection/>
    </xf>
    <xf numFmtId="0" fontId="3" fillId="4" borderId="1" xfId="20" applyFont="1" applyFill="1" applyBorder="1" applyAlignment="1">
      <alignment horizontal="center" vertical="center"/>
      <protection/>
    </xf>
    <xf numFmtId="0" fontId="8" fillId="4" borderId="3" xfId="20" applyFont="1" applyFill="1" applyBorder="1" applyAlignment="1">
      <alignment horizontal="center" vertical="center"/>
      <protection/>
    </xf>
    <xf numFmtId="0" fontId="8" fillId="4" borderId="2" xfId="20" applyFont="1" applyFill="1" applyBorder="1" applyAlignment="1">
      <alignment vertical="center"/>
      <protection/>
    </xf>
    <xf numFmtId="0" fontId="0" fillId="4" borderId="6" xfId="0" applyFill="1" applyBorder="1" applyAlignment="1">
      <alignment vertical="center"/>
    </xf>
    <xf numFmtId="3" fontId="5" fillId="0" borderId="0" xfId="20" applyNumberFormat="1" applyFill="1" applyAlignment="1">
      <alignment vertical="center"/>
      <protection/>
    </xf>
    <xf numFmtId="0" fontId="5" fillId="0" borderId="0" xfId="20" applyFill="1" applyAlignment="1">
      <alignment vertical="center"/>
      <protection/>
    </xf>
    <xf numFmtId="0" fontId="0" fillId="0" borderId="6" xfId="0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3" fontId="5" fillId="4" borderId="0" xfId="0" applyNumberFormat="1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vertical="center"/>
    </xf>
    <xf numFmtId="0" fontId="5" fillId="0" borderId="0" xfId="20" applyFont="1" applyFill="1" applyAlignment="1">
      <alignment vertical="center"/>
      <protection/>
    </xf>
    <xf numFmtId="3" fontId="5" fillId="0" borderId="4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3" fontId="2" fillId="0" borderId="3" xfId="0" applyNumberFormat="1" applyFont="1" applyFill="1" applyBorder="1" applyAlignment="1">
      <alignment vertical="center"/>
    </xf>
    <xf numFmtId="0" fontId="0" fillId="0" borderId="3" xfId="0" applyFill="1" applyBorder="1" applyAlignment="1">
      <alignment vertical="center" wrapText="1"/>
    </xf>
    <xf numFmtId="3" fontId="5" fillId="0" borderId="8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0" fontId="6" fillId="4" borderId="2" xfId="0" applyFont="1" applyFill="1" applyBorder="1" applyAlignment="1">
      <alignment vertical="center" wrapText="1"/>
    </xf>
    <xf numFmtId="3" fontId="2" fillId="4" borderId="2" xfId="0" applyNumberFormat="1" applyFont="1" applyFill="1" applyBorder="1" applyAlignment="1">
      <alignment vertical="center"/>
    </xf>
    <xf numFmtId="3" fontId="5" fillId="0" borderId="0" xfId="20" applyNumberFormat="1" applyAlignment="1">
      <alignment vertical="center"/>
      <protection/>
    </xf>
    <xf numFmtId="0" fontId="11" fillId="2" borderId="4" xfId="20" applyFont="1" applyFill="1" applyBorder="1" applyAlignment="1">
      <alignment horizontal="centerContinuous" vertical="center"/>
      <protection/>
    </xf>
    <xf numFmtId="0" fontId="11" fillId="2" borderId="4" xfId="21" applyFont="1" applyFill="1" applyBorder="1" applyAlignment="1">
      <alignment horizontal="centerContinuous" vertical="center"/>
      <protection/>
    </xf>
    <xf numFmtId="0" fontId="11" fillId="0" borderId="3" xfId="20" applyFont="1" applyFill="1" applyBorder="1" applyAlignment="1">
      <alignment horizontal="centerContinuous" vertical="center"/>
      <protection/>
    </xf>
    <xf numFmtId="3" fontId="5" fillId="0" borderId="3" xfId="20" applyNumberFormat="1" applyFill="1" applyBorder="1" applyAlignment="1">
      <alignment horizontal="centerContinuous"/>
      <protection/>
    </xf>
    <xf numFmtId="168" fontId="5" fillId="0" borderId="3" xfId="20" applyNumberFormat="1" applyFill="1" applyBorder="1" applyAlignment="1">
      <alignment horizontal="centerContinuous"/>
      <protection/>
    </xf>
    <xf numFmtId="0" fontId="11" fillId="0" borderId="3" xfId="21" applyFont="1" applyFill="1" applyBorder="1" applyAlignment="1">
      <alignment horizontal="centerContinuous" vertical="center"/>
      <protection/>
    </xf>
    <xf numFmtId="0" fontId="11" fillId="4" borderId="3" xfId="20" applyFont="1" applyFill="1" applyBorder="1" applyAlignment="1">
      <alignment horizontal="centerContinuous" vertical="center"/>
      <protection/>
    </xf>
    <xf numFmtId="3" fontId="2" fillId="4" borderId="3" xfId="20" applyNumberFormat="1" applyFont="1" applyFill="1" applyBorder="1" applyAlignment="1">
      <alignment horizontal="centerContinuous"/>
      <protection/>
    </xf>
    <xf numFmtId="168" fontId="2" fillId="4" borderId="3" xfId="20" applyNumberFormat="1" applyFont="1" applyFill="1" applyBorder="1" applyAlignment="1">
      <alignment horizontal="centerContinuous"/>
      <protection/>
    </xf>
    <xf numFmtId="0" fontId="15" fillId="4" borderId="4" xfId="19" applyFont="1" applyFill="1" applyBorder="1" applyAlignment="1">
      <alignment vertical="center"/>
      <protection/>
    </xf>
    <xf numFmtId="0" fontId="15" fillId="0" borderId="3" xfId="19" applyFont="1" applyFill="1" applyBorder="1" applyAlignment="1">
      <alignment vertical="center"/>
      <protection/>
    </xf>
    <xf numFmtId="0" fontId="15" fillId="4" borderId="3" xfId="19" applyFont="1" applyFill="1" applyBorder="1" applyAlignment="1">
      <alignment vertical="center"/>
      <protection/>
    </xf>
    <xf numFmtId="0" fontId="7" fillId="4" borderId="2" xfId="19" applyFont="1" applyFill="1" applyBorder="1" applyAlignment="1">
      <alignment vertical="center"/>
      <protection/>
    </xf>
    <xf numFmtId="0" fontId="15" fillId="4" borderId="4" xfId="19" applyFont="1" applyFill="1" applyBorder="1" applyAlignment="1">
      <alignment horizontal="left" vertical="center"/>
      <protection/>
    </xf>
    <xf numFmtId="0" fontId="15" fillId="0" borderId="3" xfId="19" applyFont="1" applyFill="1" applyBorder="1" applyAlignment="1">
      <alignment horizontal="left" vertical="center"/>
      <protection/>
    </xf>
    <xf numFmtId="0" fontId="15" fillId="4" borderId="3" xfId="19" applyFont="1" applyFill="1" applyBorder="1" applyAlignment="1">
      <alignment horizontal="left" vertical="center"/>
      <protection/>
    </xf>
    <xf numFmtId="0" fontId="16" fillId="4" borderId="1" xfId="19" applyFont="1" applyFill="1" applyBorder="1" applyAlignment="1">
      <alignment horizontal="center" vertical="center"/>
      <protection/>
    </xf>
    <xf numFmtId="0" fontId="7" fillId="4" borderId="9" xfId="19" applyFont="1" applyFill="1" applyBorder="1" applyAlignment="1">
      <alignment/>
      <protection/>
    </xf>
    <xf numFmtId="0" fontId="7" fillId="4" borderId="2" xfId="19" applyFont="1" applyFill="1" applyBorder="1" applyAlignment="1">
      <alignment/>
      <protection/>
    </xf>
    <xf numFmtId="3" fontId="7" fillId="4" borderId="2" xfId="19" applyNumberFormat="1" applyFont="1" applyFill="1" applyBorder="1" applyAlignment="1">
      <alignment/>
      <protection/>
    </xf>
    <xf numFmtId="3" fontId="15" fillId="4" borderId="4" xfId="19" applyNumberFormat="1" applyFont="1" applyFill="1" applyBorder="1" applyAlignment="1">
      <alignment vertical="center"/>
      <protection/>
    </xf>
    <xf numFmtId="3" fontId="15" fillId="0" borderId="3" xfId="19" applyNumberFormat="1" applyFont="1" applyFill="1" applyBorder="1" applyAlignment="1">
      <alignment vertical="center"/>
      <protection/>
    </xf>
    <xf numFmtId="3" fontId="15" fillId="4" borderId="3" xfId="19" applyNumberFormat="1" applyFont="1" applyFill="1" applyBorder="1" applyAlignment="1">
      <alignment vertical="center"/>
      <protection/>
    </xf>
    <xf numFmtId="3" fontId="15" fillId="0" borderId="10" xfId="19" applyNumberFormat="1" applyFont="1" applyFill="1" applyBorder="1" applyAlignment="1">
      <alignment vertical="center"/>
      <protection/>
    </xf>
    <xf numFmtId="3" fontId="15" fillId="4" borderId="10" xfId="19" applyNumberFormat="1" applyFont="1" applyFill="1" applyBorder="1" applyAlignment="1">
      <alignment vertical="center"/>
      <protection/>
    </xf>
    <xf numFmtId="3" fontId="7" fillId="4" borderId="9" xfId="19" applyNumberFormat="1" applyFont="1" applyFill="1" applyBorder="1" applyAlignment="1">
      <alignment wrapText="1"/>
      <protection/>
    </xf>
    <xf numFmtId="0" fontId="8" fillId="0" borderId="0" xfId="21" applyFont="1" applyAlignment="1">
      <alignment horizontal="center"/>
      <protection/>
    </xf>
    <xf numFmtId="0" fontId="8" fillId="0" borderId="0" xfId="21" applyFont="1" applyAlignment="1">
      <alignment horizontal="center"/>
      <protection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16" fillId="0" borderId="13" xfId="20" applyFont="1" applyBorder="1" applyAlignment="1">
      <alignment wrapText="1"/>
      <protection/>
    </xf>
    <xf numFmtId="0" fontId="2" fillId="0" borderId="0" xfId="20" applyFont="1" applyAlignment="1">
      <alignment horizontal="center"/>
      <protection/>
    </xf>
    <xf numFmtId="0" fontId="8" fillId="0" borderId="0" xfId="20" applyFont="1" applyAlignment="1">
      <alignment horizontal="center"/>
      <protection/>
    </xf>
    <xf numFmtId="0" fontId="8" fillId="0" borderId="0" xfId="20" applyFont="1" applyAlignment="1">
      <alignment horizontal="center"/>
      <protection/>
    </xf>
    <xf numFmtId="0" fontId="8" fillId="5" borderId="4" xfId="20" applyFont="1" applyFill="1" applyBorder="1" applyAlignment="1">
      <alignment horizontal="center" vertical="center" wrapText="1"/>
      <protection/>
    </xf>
    <xf numFmtId="0" fontId="5" fillId="0" borderId="3" xfId="20" applyBorder="1" applyAlignment="1">
      <alignment horizontal="center" vertical="center" wrapText="1"/>
      <protection/>
    </xf>
    <xf numFmtId="0" fontId="5" fillId="0" borderId="2" xfId="20" applyBorder="1" applyAlignment="1">
      <alignment horizontal="center" vertical="center" wrapText="1"/>
      <protection/>
    </xf>
    <xf numFmtId="0" fontId="8" fillId="5" borderId="11" xfId="20" applyFont="1" applyFill="1" applyBorder="1" applyAlignment="1">
      <alignment horizontal="center" vertical="center"/>
      <protection/>
    </xf>
    <xf numFmtId="0" fontId="5" fillId="0" borderId="5" xfId="20" applyBorder="1" applyAlignment="1">
      <alignment horizontal="center" vertical="center"/>
      <protection/>
    </xf>
    <xf numFmtId="0" fontId="8" fillId="5" borderId="4" xfId="20" applyFont="1" applyFill="1" applyBorder="1" applyAlignment="1">
      <alignment horizontal="center" vertical="center"/>
      <protection/>
    </xf>
    <xf numFmtId="0" fontId="8" fillId="5" borderId="3" xfId="20" applyFont="1" applyFill="1" applyBorder="1" applyAlignment="1">
      <alignment horizontal="center" vertical="center"/>
      <protection/>
    </xf>
    <xf numFmtId="0" fontId="8" fillId="5" borderId="2" xfId="20" applyFont="1" applyFill="1" applyBorder="1" applyAlignment="1">
      <alignment horizontal="center" vertical="center"/>
      <protection/>
    </xf>
    <xf numFmtId="0" fontId="2" fillId="0" borderId="0" xfId="21" applyFont="1" applyAlignment="1">
      <alignment horizontal="center"/>
      <protection/>
    </xf>
    <xf numFmtId="0" fontId="8" fillId="5" borderId="4" xfId="21" applyFont="1" applyFill="1" applyBorder="1" applyAlignment="1">
      <alignment horizontal="center" vertical="center" wrapText="1"/>
      <protection/>
    </xf>
    <xf numFmtId="0" fontId="5" fillId="0" borderId="3" xfId="21" applyBorder="1" applyAlignment="1">
      <alignment horizontal="center" vertical="center" wrapText="1"/>
      <protection/>
    </xf>
    <xf numFmtId="0" fontId="5" fillId="0" borderId="2" xfId="21" applyBorder="1" applyAlignment="1">
      <alignment horizontal="center" vertical="center" wrapText="1"/>
      <protection/>
    </xf>
    <xf numFmtId="0" fontId="8" fillId="5" borderId="11" xfId="21" applyFont="1" applyFill="1" applyBorder="1" applyAlignment="1">
      <alignment horizontal="center" vertical="center"/>
      <protection/>
    </xf>
    <xf numFmtId="0" fontId="5" fillId="0" borderId="5" xfId="21" applyBorder="1" applyAlignment="1">
      <alignment horizontal="center" vertical="center"/>
      <protection/>
    </xf>
    <xf numFmtId="0" fontId="8" fillId="5" borderId="4" xfId="21" applyFont="1" applyFill="1" applyBorder="1" applyAlignment="1">
      <alignment horizontal="center" vertical="center"/>
      <protection/>
    </xf>
    <xf numFmtId="0" fontId="8" fillId="5" borderId="3" xfId="21" applyFont="1" applyFill="1" applyBorder="1" applyAlignment="1">
      <alignment horizontal="center" vertical="center"/>
      <protection/>
    </xf>
    <xf numFmtId="0" fontId="8" fillId="5" borderId="2" xfId="21" applyFont="1" applyFill="1" applyBorder="1" applyAlignment="1">
      <alignment horizontal="center" vertical="center"/>
      <protection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20" applyFont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3" fillId="4" borderId="4" xfId="20" applyFont="1" applyFill="1" applyBorder="1" applyAlignment="1">
      <alignment horizontal="center" vertical="center" wrapText="1"/>
      <protection/>
    </xf>
    <xf numFmtId="0" fontId="8" fillId="4" borderId="3" xfId="20" applyFont="1" applyFill="1" applyBorder="1" applyAlignment="1">
      <alignment horizontal="center" vertical="center" wrapText="1"/>
      <protection/>
    </xf>
    <xf numFmtId="0" fontId="8" fillId="4" borderId="2" xfId="20" applyFont="1" applyFill="1" applyBorder="1" applyAlignment="1">
      <alignment horizontal="center" vertical="center" wrapText="1"/>
      <protection/>
    </xf>
    <xf numFmtId="0" fontId="3" fillId="4" borderId="5" xfId="20" applyFont="1" applyFill="1" applyBorder="1" applyAlignment="1">
      <alignment horizontal="center" vertical="center"/>
      <protection/>
    </xf>
    <xf numFmtId="0" fontId="3" fillId="4" borderId="1" xfId="20" applyFont="1" applyFill="1" applyBorder="1" applyAlignment="1">
      <alignment horizontal="center" vertical="center"/>
      <protection/>
    </xf>
    <xf numFmtId="0" fontId="3" fillId="4" borderId="9" xfId="20" applyFont="1" applyFill="1" applyBorder="1" applyAlignment="1">
      <alignment horizontal="center" vertical="center"/>
      <protection/>
    </xf>
    <xf numFmtId="0" fontId="3" fillId="4" borderId="2" xfId="20" applyFont="1" applyFill="1" applyBorder="1" applyAlignment="1">
      <alignment horizontal="center" vertical="center"/>
      <protection/>
    </xf>
    <xf numFmtId="0" fontId="11" fillId="0" borderId="11" xfId="19" applyFont="1" applyFill="1" applyBorder="1" applyAlignment="1">
      <alignment horizontal="center" vertical="center" wrapText="1"/>
      <protection/>
    </xf>
    <xf numFmtId="0" fontId="11" fillId="0" borderId="12" xfId="19" applyFont="1" applyFill="1" applyBorder="1" applyAlignment="1">
      <alignment horizontal="center" vertical="center" wrapText="1"/>
      <protection/>
    </xf>
    <xf numFmtId="0" fontId="11" fillId="0" borderId="5" xfId="19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7" fillId="4" borderId="4" xfId="19" applyFont="1" applyFill="1" applyBorder="1" applyAlignment="1">
      <alignment horizontal="center" vertical="center" wrapText="1"/>
      <protection/>
    </xf>
    <xf numFmtId="0" fontId="8" fillId="4" borderId="3" xfId="19" applyFont="1" applyFill="1" applyBorder="1" applyAlignment="1">
      <alignment horizontal="center" vertical="center" wrapText="1"/>
      <protection/>
    </xf>
    <xf numFmtId="0" fontId="7" fillId="4" borderId="3" xfId="19" applyFont="1" applyFill="1" applyBorder="1" applyAlignment="1">
      <alignment horizontal="center" vertical="center" wrapText="1"/>
      <protection/>
    </xf>
    <xf numFmtId="0" fontId="7" fillId="4" borderId="2" xfId="19" applyFont="1" applyFill="1" applyBorder="1" applyAlignment="1">
      <alignment horizontal="center" vertical="center" wrapText="1"/>
      <protection/>
    </xf>
    <xf numFmtId="0" fontId="7" fillId="4" borderId="8" xfId="19" applyFont="1" applyFill="1" applyBorder="1" applyAlignment="1">
      <alignment horizontal="center" vertical="center" wrapText="1"/>
      <protection/>
    </xf>
    <xf numFmtId="0" fontId="7" fillId="4" borderId="13" xfId="19" applyFont="1" applyFill="1" applyBorder="1" applyAlignment="1">
      <alignment horizontal="center" vertical="center" wrapText="1"/>
      <protection/>
    </xf>
    <xf numFmtId="0" fontId="7" fillId="4" borderId="6" xfId="19" applyFont="1" applyFill="1" applyBorder="1" applyAlignment="1">
      <alignment horizontal="center" vertical="center" wrapText="1"/>
      <protection/>
    </xf>
    <xf numFmtId="0" fontId="7" fillId="4" borderId="0" xfId="19" applyFont="1" applyFill="1" applyBorder="1" applyAlignment="1">
      <alignment horizontal="center" vertical="center" wrapText="1"/>
      <protection/>
    </xf>
    <xf numFmtId="0" fontId="7" fillId="4" borderId="0" xfId="19" applyFont="1" applyFill="1" applyAlignment="1">
      <alignment horizontal="center" vertical="center" wrapText="1"/>
      <protection/>
    </xf>
    <xf numFmtId="0" fontId="7" fillId="4" borderId="7" xfId="19" applyFont="1" applyFill="1" applyBorder="1" applyAlignment="1">
      <alignment horizontal="center" vertical="center" wrapText="1"/>
      <protection/>
    </xf>
    <xf numFmtId="0" fontId="7" fillId="4" borderId="15" xfId="19" applyFont="1" applyFill="1" applyBorder="1" applyAlignment="1">
      <alignment horizontal="center" vertical="center" wrapText="1"/>
      <protection/>
    </xf>
    <xf numFmtId="0" fontId="7" fillId="4" borderId="13" xfId="19" applyFont="1" applyFill="1" applyBorder="1" applyAlignment="1">
      <alignment vertical="center" wrapText="1"/>
      <protection/>
    </xf>
    <xf numFmtId="0" fontId="7" fillId="4" borderId="14" xfId="19" applyFont="1" applyFill="1" applyBorder="1" applyAlignment="1">
      <alignment vertical="center" wrapText="1"/>
      <protection/>
    </xf>
    <xf numFmtId="0" fontId="7" fillId="4" borderId="6" xfId="19" applyFont="1" applyFill="1" applyBorder="1" applyAlignment="1">
      <alignment vertical="center" wrapText="1"/>
      <protection/>
    </xf>
    <xf numFmtId="0" fontId="7" fillId="4" borderId="0" xfId="19" applyFont="1" applyFill="1" applyBorder="1" applyAlignment="1">
      <alignment vertical="center" wrapText="1"/>
      <protection/>
    </xf>
    <xf numFmtId="0" fontId="7" fillId="4" borderId="10" xfId="19" applyFont="1" applyFill="1" applyBorder="1" applyAlignment="1">
      <alignment vertical="center" wrapText="1"/>
      <protection/>
    </xf>
    <xf numFmtId="0" fontId="7" fillId="4" borderId="7" xfId="19" applyFont="1" applyFill="1" applyBorder="1" applyAlignment="1">
      <alignment vertical="center" wrapText="1"/>
      <protection/>
    </xf>
    <xf numFmtId="0" fontId="7" fillId="4" borderId="15" xfId="19" applyFont="1" applyFill="1" applyBorder="1" applyAlignment="1">
      <alignment vertical="center" wrapText="1"/>
      <protection/>
    </xf>
    <xf numFmtId="0" fontId="7" fillId="4" borderId="9" xfId="19" applyFont="1" applyFill="1" applyBorder="1" applyAlignment="1">
      <alignment vertical="center" wrapText="1"/>
      <protection/>
    </xf>
    <xf numFmtId="0" fontId="16" fillId="4" borderId="4" xfId="19" applyFont="1" applyFill="1" applyBorder="1" applyAlignment="1">
      <alignment horizontal="center" vertical="center"/>
      <protection/>
    </xf>
    <xf numFmtId="0" fontId="16" fillId="4" borderId="2" xfId="19" applyFont="1" applyFill="1" applyBorder="1" applyAlignment="1">
      <alignment horizontal="center" vertical="center"/>
      <protection/>
    </xf>
    <xf numFmtId="0" fontId="16" fillId="4" borderId="11" xfId="19" applyFont="1" applyFill="1" applyBorder="1" applyAlignment="1">
      <alignment horizontal="center" vertical="center"/>
      <protection/>
    </xf>
    <xf numFmtId="0" fontId="16" fillId="4" borderId="12" xfId="19" applyFont="1" applyFill="1" applyBorder="1" applyAlignment="1">
      <alignment horizontal="center" vertical="center"/>
      <protection/>
    </xf>
    <xf numFmtId="0" fontId="16" fillId="4" borderId="5" xfId="19" applyFont="1" applyFill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Normál_LEÉPÍTÉS régió2007-08-091" xfId="19"/>
    <cellStyle name="Normál_sajtós táblák0701" xfId="20"/>
    <cellStyle name="Normál_sajtós táblák0705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1828800</xdr:colOff>
      <xdr:row>1</xdr:row>
      <xdr:rowOff>114300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1828800" y="314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1828800</xdr:colOff>
      <xdr:row>1</xdr:row>
      <xdr:rowOff>114300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1828800" y="314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1828800</xdr:colOff>
      <xdr:row>1</xdr:row>
      <xdr:rowOff>114300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1828800" y="314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megoszl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RM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megoszlas-p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&#225;ll&#225;s\ujallast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&#225;ll&#225;s\zaro_all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sod"/>
      <sheetName val="heves"/>
      <sheetName val="nograd"/>
      <sheetName val="regio"/>
      <sheetName val="I. negyedév"/>
      <sheetName val="I-III. negyedév "/>
    </sheetNames>
    <sheetDataSet>
      <sheetData sheetId="0">
        <row r="132">
          <cell r="H132">
            <v>36644</v>
          </cell>
        </row>
        <row r="133">
          <cell r="H133">
            <v>30821</v>
          </cell>
        </row>
        <row r="134">
          <cell r="H134">
            <v>67465</v>
          </cell>
        </row>
        <row r="143">
          <cell r="H143">
            <v>2295</v>
          </cell>
        </row>
        <row r="144">
          <cell r="H144">
            <v>10586</v>
          </cell>
        </row>
        <row r="145">
          <cell r="H145">
            <v>17506</v>
          </cell>
        </row>
        <row r="146">
          <cell r="H146">
            <v>16682</v>
          </cell>
        </row>
        <row r="147">
          <cell r="H147">
            <v>15715</v>
          </cell>
        </row>
        <row r="148">
          <cell r="H148">
            <v>4681</v>
          </cell>
        </row>
        <row r="151">
          <cell r="H151">
            <v>6100</v>
          </cell>
        </row>
        <row r="152">
          <cell r="H152">
            <v>23230</v>
          </cell>
        </row>
        <row r="153">
          <cell r="H153">
            <v>21436</v>
          </cell>
        </row>
        <row r="154">
          <cell r="H154">
            <v>9380</v>
          </cell>
        </row>
        <row r="155">
          <cell r="H155">
            <v>4941</v>
          </cell>
        </row>
        <row r="156">
          <cell r="H156">
            <v>2378</v>
          </cell>
        </row>
        <row r="159">
          <cell r="H159">
            <v>17870</v>
          </cell>
        </row>
        <row r="160">
          <cell r="H160">
            <v>12717</v>
          </cell>
        </row>
        <row r="161">
          <cell r="H161">
            <v>13506</v>
          </cell>
        </row>
        <row r="162">
          <cell r="H162">
            <v>9822</v>
          </cell>
        </row>
        <row r="163">
          <cell r="H163">
            <v>13550</v>
          </cell>
        </row>
        <row r="166">
          <cell r="H166">
            <v>11156</v>
          </cell>
        </row>
        <row r="167">
          <cell r="H167">
            <v>3452</v>
          </cell>
        </row>
        <row r="168">
          <cell r="H168">
            <v>27176</v>
          </cell>
        </row>
        <row r="169">
          <cell r="H169">
            <v>25681</v>
          </cell>
        </row>
        <row r="173">
          <cell r="H173">
            <v>35204</v>
          </cell>
        </row>
        <row r="174">
          <cell r="H174">
            <v>30960</v>
          </cell>
        </row>
        <row r="184">
          <cell r="H184">
            <v>1865</v>
          </cell>
        </row>
        <row r="185">
          <cell r="H185">
            <v>9921</v>
          </cell>
        </row>
        <row r="186">
          <cell r="H186">
            <v>16458</v>
          </cell>
        </row>
        <row r="187">
          <cell r="H187">
            <v>16812</v>
          </cell>
        </row>
        <row r="188">
          <cell r="H188">
            <v>15864</v>
          </cell>
        </row>
        <row r="189">
          <cell r="H189">
            <v>5244</v>
          </cell>
        </row>
        <row r="192">
          <cell r="H192">
            <v>5905</v>
          </cell>
        </row>
        <row r="193">
          <cell r="H193">
            <v>23920</v>
          </cell>
        </row>
        <row r="194">
          <cell r="H194">
            <v>19894</v>
          </cell>
        </row>
        <row r="195">
          <cell r="H195">
            <v>9065</v>
          </cell>
        </row>
        <row r="196">
          <cell r="H196">
            <v>4893</v>
          </cell>
        </row>
        <row r="197">
          <cell r="H197">
            <v>2487</v>
          </cell>
        </row>
        <row r="200">
          <cell r="H200">
            <v>18964</v>
          </cell>
        </row>
        <row r="201">
          <cell r="H201">
            <v>8884</v>
          </cell>
        </row>
        <row r="202">
          <cell r="H202">
            <v>14341</v>
          </cell>
        </row>
        <row r="203">
          <cell r="H203">
            <v>12408</v>
          </cell>
        </row>
        <row r="204">
          <cell r="H204">
            <v>11567</v>
          </cell>
        </row>
        <row r="207">
          <cell r="H207">
            <v>8214</v>
          </cell>
        </row>
        <row r="208">
          <cell r="H208">
            <v>5574</v>
          </cell>
        </row>
        <row r="209">
          <cell r="H209">
            <v>27970</v>
          </cell>
        </row>
        <row r="210">
          <cell r="H210">
            <v>24406</v>
          </cell>
        </row>
      </sheetData>
      <sheetData sheetId="1">
        <row r="132">
          <cell r="H132">
            <v>10892</v>
          </cell>
        </row>
        <row r="133">
          <cell r="H133">
            <v>9779</v>
          </cell>
        </row>
        <row r="134">
          <cell r="H134">
            <v>20671</v>
          </cell>
        </row>
        <row r="143">
          <cell r="H143">
            <v>529</v>
          </cell>
        </row>
        <row r="144">
          <cell r="H144">
            <v>2954</v>
          </cell>
        </row>
        <row r="145">
          <cell r="H145">
            <v>5833</v>
          </cell>
        </row>
        <row r="146">
          <cell r="H146">
            <v>5086</v>
          </cell>
        </row>
        <row r="147">
          <cell r="H147">
            <v>4711</v>
          </cell>
        </row>
        <row r="148">
          <cell r="H148">
            <v>1558</v>
          </cell>
        </row>
        <row r="151">
          <cell r="H151">
            <v>1486</v>
          </cell>
        </row>
        <row r="152">
          <cell r="H152">
            <v>6401</v>
          </cell>
        </row>
        <row r="153">
          <cell r="H153">
            <v>6722</v>
          </cell>
        </row>
        <row r="154">
          <cell r="H154">
            <v>3446</v>
          </cell>
        </row>
        <row r="155">
          <cell r="H155">
            <v>1611</v>
          </cell>
        </row>
        <row r="156">
          <cell r="H156">
            <v>1005</v>
          </cell>
        </row>
        <row r="159">
          <cell r="H159">
            <v>6380</v>
          </cell>
        </row>
        <row r="160">
          <cell r="H160">
            <v>4929</v>
          </cell>
        </row>
        <row r="161">
          <cell r="H161">
            <v>4890</v>
          </cell>
        </row>
        <row r="162">
          <cell r="H162">
            <v>2392</v>
          </cell>
        </row>
        <row r="163">
          <cell r="H163">
            <v>2080</v>
          </cell>
        </row>
        <row r="166">
          <cell r="H166">
            <v>5981</v>
          </cell>
        </row>
        <row r="167">
          <cell r="H167">
            <v>1569</v>
          </cell>
        </row>
        <row r="168">
          <cell r="H168">
            <v>5460</v>
          </cell>
        </row>
        <row r="169">
          <cell r="H169">
            <v>7661</v>
          </cell>
        </row>
        <row r="173">
          <cell r="H173">
            <v>10307</v>
          </cell>
        </row>
        <row r="174">
          <cell r="H174">
            <v>9302</v>
          </cell>
        </row>
        <row r="184">
          <cell r="H184">
            <v>532</v>
          </cell>
        </row>
        <row r="185">
          <cell r="H185">
            <v>2723</v>
          </cell>
        </row>
        <row r="186">
          <cell r="H186">
            <v>5088</v>
          </cell>
        </row>
        <row r="187">
          <cell r="H187">
            <v>4982</v>
          </cell>
        </row>
        <row r="188">
          <cell r="H188">
            <v>4682</v>
          </cell>
        </row>
        <row r="189">
          <cell r="H189">
            <v>1602</v>
          </cell>
        </row>
        <row r="192">
          <cell r="H192">
            <v>1500</v>
          </cell>
        </row>
        <row r="193">
          <cell r="H193">
            <v>6667</v>
          </cell>
        </row>
        <row r="194">
          <cell r="H194">
            <v>5894</v>
          </cell>
        </row>
        <row r="195">
          <cell r="H195">
            <v>3092</v>
          </cell>
        </row>
        <row r="196">
          <cell r="H196">
            <v>1507</v>
          </cell>
        </row>
        <row r="197">
          <cell r="H197">
            <v>949</v>
          </cell>
        </row>
        <row r="200">
          <cell r="H200">
            <v>5529</v>
          </cell>
        </row>
        <row r="201">
          <cell r="H201">
            <v>3442</v>
          </cell>
        </row>
        <row r="202">
          <cell r="H202">
            <v>5313</v>
          </cell>
        </row>
        <row r="203">
          <cell r="H203">
            <v>3648</v>
          </cell>
        </row>
        <row r="204">
          <cell r="H204">
            <v>1677</v>
          </cell>
        </row>
        <row r="207">
          <cell r="H207">
            <v>3568</v>
          </cell>
        </row>
        <row r="208">
          <cell r="H208">
            <v>1924</v>
          </cell>
        </row>
        <row r="209">
          <cell r="H209">
            <v>6321</v>
          </cell>
        </row>
        <row r="210">
          <cell r="H210">
            <v>7796</v>
          </cell>
        </row>
      </sheetData>
      <sheetData sheetId="2">
        <row r="132">
          <cell r="H132">
            <v>9906</v>
          </cell>
        </row>
        <row r="133">
          <cell r="H133">
            <v>8563</v>
          </cell>
        </row>
        <row r="134">
          <cell r="H134">
            <v>18469</v>
          </cell>
        </row>
        <row r="143">
          <cell r="H143">
            <v>636</v>
          </cell>
        </row>
        <row r="144">
          <cell r="H144">
            <v>2564</v>
          </cell>
        </row>
        <row r="145">
          <cell r="H145">
            <v>4844</v>
          </cell>
        </row>
        <row r="146">
          <cell r="H146">
            <v>4349</v>
          </cell>
        </row>
        <row r="147">
          <cell r="H147">
            <v>4508</v>
          </cell>
        </row>
        <row r="148">
          <cell r="H148">
            <v>1568</v>
          </cell>
        </row>
        <row r="151">
          <cell r="H151">
            <v>1221</v>
          </cell>
        </row>
        <row r="152">
          <cell r="H152">
            <v>6780</v>
          </cell>
        </row>
        <row r="153">
          <cell r="H153">
            <v>5646</v>
          </cell>
        </row>
        <row r="154">
          <cell r="H154">
            <v>2871</v>
          </cell>
        </row>
        <row r="155">
          <cell r="H155">
            <v>1436</v>
          </cell>
        </row>
        <row r="156">
          <cell r="H156">
            <v>515</v>
          </cell>
        </row>
        <row r="159">
          <cell r="H159">
            <v>4858</v>
          </cell>
        </row>
        <row r="160">
          <cell r="H160">
            <v>3629</v>
          </cell>
        </row>
        <row r="161">
          <cell r="H161">
            <v>4339</v>
          </cell>
        </row>
        <row r="162">
          <cell r="H162">
            <v>2608</v>
          </cell>
        </row>
        <row r="163">
          <cell r="H163">
            <v>3035</v>
          </cell>
        </row>
        <row r="166">
          <cell r="H166">
            <v>3899</v>
          </cell>
        </row>
        <row r="167">
          <cell r="H167">
            <v>1151</v>
          </cell>
        </row>
        <row r="168">
          <cell r="H168">
            <v>5547</v>
          </cell>
        </row>
        <row r="169">
          <cell r="H169">
            <v>7872</v>
          </cell>
        </row>
        <row r="173">
          <cell r="H173">
            <v>9795</v>
          </cell>
        </row>
        <row r="174">
          <cell r="H174">
            <v>8806</v>
          </cell>
        </row>
        <row r="184">
          <cell r="H184">
            <v>474</v>
          </cell>
        </row>
        <row r="185">
          <cell r="H185">
            <v>2607</v>
          </cell>
        </row>
        <row r="186">
          <cell r="H186">
            <v>4550</v>
          </cell>
        </row>
        <row r="187">
          <cell r="H187">
            <v>4589</v>
          </cell>
        </row>
        <row r="188">
          <cell r="H188">
            <v>4512</v>
          </cell>
        </row>
        <row r="189">
          <cell r="H189">
            <v>1869</v>
          </cell>
        </row>
        <row r="192">
          <cell r="H192">
            <v>1157</v>
          </cell>
        </row>
        <row r="193">
          <cell r="H193">
            <v>7171</v>
          </cell>
        </row>
        <row r="194">
          <cell r="H194">
            <v>5340</v>
          </cell>
        </row>
        <row r="195">
          <cell r="H195">
            <v>2914</v>
          </cell>
        </row>
        <row r="196">
          <cell r="H196">
            <v>1479</v>
          </cell>
        </row>
        <row r="197">
          <cell r="H197">
            <v>540</v>
          </cell>
        </row>
        <row r="200">
          <cell r="H200">
            <v>5457</v>
          </cell>
        </row>
        <row r="201">
          <cell r="H201">
            <v>2658</v>
          </cell>
        </row>
        <row r="202">
          <cell r="H202">
            <v>4429</v>
          </cell>
        </row>
        <row r="203">
          <cell r="H203">
            <v>3458</v>
          </cell>
        </row>
        <row r="204">
          <cell r="H204">
            <v>2599</v>
          </cell>
        </row>
        <row r="207">
          <cell r="H207">
            <v>2897</v>
          </cell>
        </row>
        <row r="208">
          <cell r="H208">
            <v>1936</v>
          </cell>
        </row>
        <row r="209">
          <cell r="H209">
            <v>6434</v>
          </cell>
        </row>
        <row r="210">
          <cell r="H210">
            <v>7334</v>
          </cell>
        </row>
      </sheetData>
      <sheetData sheetId="3">
        <row r="132">
          <cell r="H132">
            <v>57442</v>
          </cell>
        </row>
        <row r="133">
          <cell r="H133">
            <v>49163</v>
          </cell>
        </row>
        <row r="134">
          <cell r="H134">
            <v>106605</v>
          </cell>
        </row>
        <row r="143">
          <cell r="H143">
            <v>3460</v>
          </cell>
        </row>
        <row r="144">
          <cell r="H144">
            <v>16104</v>
          </cell>
        </row>
        <row r="145">
          <cell r="H145">
            <v>28183</v>
          </cell>
        </row>
        <row r="146">
          <cell r="H146">
            <v>26117</v>
          </cell>
        </row>
        <row r="147">
          <cell r="H147">
            <v>24934</v>
          </cell>
        </row>
        <row r="148">
          <cell r="H148">
            <v>7807</v>
          </cell>
        </row>
        <row r="151">
          <cell r="H151">
            <v>8807</v>
          </cell>
        </row>
        <row r="152">
          <cell r="H152">
            <v>36411</v>
          </cell>
        </row>
        <row r="153">
          <cell r="H153">
            <v>33804</v>
          </cell>
        </row>
        <row r="154">
          <cell r="H154">
            <v>15697</v>
          </cell>
        </row>
        <row r="155">
          <cell r="H155">
            <v>7988</v>
          </cell>
        </row>
        <row r="156">
          <cell r="H156">
            <v>3898</v>
          </cell>
        </row>
        <row r="159">
          <cell r="H159">
            <v>29108</v>
          </cell>
        </row>
        <row r="160">
          <cell r="H160">
            <v>21275</v>
          </cell>
        </row>
        <row r="161">
          <cell r="H161">
            <v>22735</v>
          </cell>
        </row>
        <row r="162">
          <cell r="H162">
            <v>14822</v>
          </cell>
        </row>
        <row r="163">
          <cell r="H163">
            <v>18665</v>
          </cell>
        </row>
        <row r="166">
          <cell r="H166">
            <v>21036</v>
          </cell>
        </row>
        <row r="167">
          <cell r="H167">
            <v>6172</v>
          </cell>
        </row>
        <row r="168">
          <cell r="H168">
            <v>38183</v>
          </cell>
        </row>
        <row r="169">
          <cell r="H169">
            <v>41214</v>
          </cell>
        </row>
        <row r="173">
          <cell r="H173">
            <v>55306</v>
          </cell>
        </row>
        <row r="174">
          <cell r="H174">
            <v>49068</v>
          </cell>
        </row>
        <row r="184">
          <cell r="H184">
            <v>2871</v>
          </cell>
        </row>
        <row r="185">
          <cell r="H185">
            <v>15251</v>
          </cell>
        </row>
        <row r="186">
          <cell r="H186">
            <v>26096</v>
          </cell>
        </row>
        <row r="187">
          <cell r="H187">
            <v>26383</v>
          </cell>
        </row>
        <row r="188">
          <cell r="H188">
            <v>25058</v>
          </cell>
        </row>
        <row r="189">
          <cell r="H189">
            <v>8715</v>
          </cell>
        </row>
        <row r="192">
          <cell r="H192">
            <v>8562</v>
          </cell>
        </row>
        <row r="193">
          <cell r="H193">
            <v>37758</v>
          </cell>
        </row>
        <row r="194">
          <cell r="H194">
            <v>31128</v>
          </cell>
        </row>
        <row r="195">
          <cell r="H195">
            <v>15071</v>
          </cell>
        </row>
        <row r="196">
          <cell r="H196">
            <v>7879</v>
          </cell>
        </row>
        <row r="197">
          <cell r="H197">
            <v>3976</v>
          </cell>
        </row>
        <row r="200">
          <cell r="H200">
            <v>29950</v>
          </cell>
        </row>
        <row r="201">
          <cell r="H201">
            <v>14984</v>
          </cell>
        </row>
        <row r="202">
          <cell r="H202">
            <v>24083</v>
          </cell>
        </row>
        <row r="203">
          <cell r="H203">
            <v>19514</v>
          </cell>
        </row>
        <row r="204">
          <cell r="H204">
            <v>15843</v>
          </cell>
        </row>
        <row r="207">
          <cell r="H207">
            <v>14679</v>
          </cell>
        </row>
        <row r="208">
          <cell r="H208">
            <v>9434</v>
          </cell>
        </row>
        <row r="209">
          <cell r="H209">
            <v>40725</v>
          </cell>
        </row>
        <row r="210">
          <cell r="H210">
            <v>39536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ÁFSZ_regiók"/>
      <sheetName val="Munka1"/>
      <sheetName val="ratak"/>
      <sheetName val="záróltsz"/>
      <sheetName val="ábra"/>
      <sheetName val="ábra_ÉM"/>
    </sheetNames>
    <sheetDataSet>
      <sheetData sheetId="1">
        <row r="102">
          <cell r="H102">
            <v>18573</v>
          </cell>
        </row>
        <row r="103">
          <cell r="H103">
            <v>3300</v>
          </cell>
        </row>
        <row r="104">
          <cell r="H104">
            <v>8132</v>
          </cell>
        </row>
        <row r="105">
          <cell r="H105">
            <v>2344</v>
          </cell>
        </row>
        <row r="106">
          <cell r="H106">
            <v>2904</v>
          </cell>
        </row>
        <row r="107">
          <cell r="H107">
            <v>7296</v>
          </cell>
        </row>
        <row r="108">
          <cell r="H108">
            <v>3159</v>
          </cell>
        </row>
        <row r="109">
          <cell r="H109">
            <v>4320</v>
          </cell>
        </row>
        <row r="110">
          <cell r="H110">
            <v>4921</v>
          </cell>
        </row>
        <row r="111">
          <cell r="H111">
            <v>4230</v>
          </cell>
        </row>
        <row r="112">
          <cell r="H112">
            <v>2716</v>
          </cell>
        </row>
        <row r="113">
          <cell r="H113">
            <v>1198</v>
          </cell>
        </row>
        <row r="114">
          <cell r="H114">
            <v>1388</v>
          </cell>
        </row>
        <row r="115">
          <cell r="H115">
            <v>1331</v>
          </cell>
        </row>
        <row r="116">
          <cell r="H116">
            <v>1653</v>
          </cell>
        </row>
        <row r="118">
          <cell r="H118">
            <v>6989</v>
          </cell>
        </row>
        <row r="119">
          <cell r="H119">
            <v>4202</v>
          </cell>
        </row>
        <row r="120">
          <cell r="H120">
            <v>2933</v>
          </cell>
        </row>
        <row r="121">
          <cell r="H121">
            <v>3374</v>
          </cell>
        </row>
        <row r="122">
          <cell r="H122">
            <v>2161</v>
          </cell>
        </row>
        <row r="123">
          <cell r="H123">
            <v>1012</v>
          </cell>
        </row>
        <row r="125">
          <cell r="H125">
            <v>6729</v>
          </cell>
        </row>
        <row r="126">
          <cell r="H126">
            <v>2899</v>
          </cell>
        </row>
        <row r="127">
          <cell r="H127">
            <v>2625</v>
          </cell>
        </row>
        <row r="128">
          <cell r="H128">
            <v>1952</v>
          </cell>
        </row>
        <row r="129">
          <cell r="H129">
            <v>2608</v>
          </cell>
        </row>
        <row r="130">
          <cell r="H130">
            <v>1656</v>
          </cell>
        </row>
        <row r="135">
          <cell r="G135">
            <v>18663</v>
          </cell>
          <cell r="H135">
            <v>18989</v>
          </cell>
        </row>
        <row r="136">
          <cell r="G136">
            <v>3263</v>
          </cell>
          <cell r="H136">
            <v>3199</v>
          </cell>
        </row>
        <row r="137">
          <cell r="G137">
            <v>7394</v>
          </cell>
          <cell r="H137">
            <v>7863</v>
          </cell>
        </row>
        <row r="138">
          <cell r="G138">
            <v>2045</v>
          </cell>
          <cell r="H138">
            <v>2101</v>
          </cell>
        </row>
        <row r="139">
          <cell r="G139">
            <v>2682</v>
          </cell>
          <cell r="H139">
            <v>2676</v>
          </cell>
        </row>
        <row r="140">
          <cell r="G140">
            <v>7359</v>
          </cell>
          <cell r="H140">
            <v>7457</v>
          </cell>
        </row>
        <row r="141">
          <cell r="G141">
            <v>3025</v>
          </cell>
          <cell r="H141">
            <v>2985</v>
          </cell>
        </row>
        <row r="142">
          <cell r="G142">
            <v>3878</v>
          </cell>
          <cell r="H142">
            <v>3956</v>
          </cell>
        </row>
        <row r="143">
          <cell r="G143">
            <v>4479</v>
          </cell>
          <cell r="H143">
            <v>4708</v>
          </cell>
        </row>
        <row r="144">
          <cell r="G144">
            <v>4090</v>
          </cell>
          <cell r="H144">
            <v>4190</v>
          </cell>
        </row>
        <row r="145">
          <cell r="G145">
            <v>2553</v>
          </cell>
          <cell r="H145">
            <v>2467</v>
          </cell>
        </row>
        <row r="146">
          <cell r="G146">
            <v>1251</v>
          </cell>
          <cell r="H146">
            <v>1299</v>
          </cell>
        </row>
        <row r="147">
          <cell r="G147">
            <v>1212</v>
          </cell>
          <cell r="H147">
            <v>1232</v>
          </cell>
        </row>
        <row r="148">
          <cell r="G148">
            <v>1209</v>
          </cell>
          <cell r="H148">
            <v>1348</v>
          </cell>
        </row>
        <row r="149">
          <cell r="G149">
            <v>1713</v>
          </cell>
          <cell r="H149">
            <v>1694</v>
          </cell>
        </row>
        <row r="151">
          <cell r="G151">
            <v>6124</v>
          </cell>
          <cell r="H151">
            <v>6225</v>
          </cell>
        </row>
        <row r="152">
          <cell r="G152">
            <v>4093</v>
          </cell>
          <cell r="H152">
            <v>4238</v>
          </cell>
        </row>
        <row r="153">
          <cell r="G153">
            <v>2649</v>
          </cell>
          <cell r="H153">
            <v>2597</v>
          </cell>
        </row>
        <row r="154">
          <cell r="G154">
            <v>3201</v>
          </cell>
          <cell r="H154">
            <v>3194</v>
          </cell>
        </row>
        <row r="155">
          <cell r="G155">
            <v>2328</v>
          </cell>
          <cell r="H155">
            <v>2273</v>
          </cell>
        </row>
        <row r="156">
          <cell r="G156">
            <v>1080</v>
          </cell>
          <cell r="H156">
            <v>1082</v>
          </cell>
        </row>
        <row r="158">
          <cell r="G158">
            <v>7058</v>
          </cell>
          <cell r="H158">
            <v>7169</v>
          </cell>
        </row>
        <row r="159">
          <cell r="G159">
            <v>2772</v>
          </cell>
          <cell r="H159">
            <v>2772</v>
          </cell>
        </row>
        <row r="160">
          <cell r="G160">
            <v>2514</v>
          </cell>
          <cell r="H160">
            <v>2541</v>
          </cell>
        </row>
        <row r="161">
          <cell r="G161">
            <v>1958</v>
          </cell>
          <cell r="H161">
            <v>1961</v>
          </cell>
        </row>
        <row r="162">
          <cell r="G162">
            <v>2633</v>
          </cell>
          <cell r="H162">
            <v>2651</v>
          </cell>
        </row>
        <row r="163">
          <cell r="G163">
            <v>1548</v>
          </cell>
          <cell r="H163">
            <v>1507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rendeltségek"/>
      <sheetName val="eu"/>
      <sheetName val="ksh"/>
      <sheetName val="ábra"/>
      <sheetName val="záróltsz"/>
      <sheetName val="borsod"/>
      <sheetName val="heves"/>
      <sheetName val="nograd"/>
      <sheetName val="regio"/>
      <sheetName val="tábla"/>
      <sheetName val="tábla (3)"/>
      <sheetName val="belépők_iskola"/>
      <sheetName val="tábla (2)"/>
      <sheetName val="I. negyedév"/>
      <sheetName val="I. félév "/>
      <sheetName val="I-III. negyedév"/>
    </sheetNames>
    <sheetDataSet>
      <sheetData sheetId="0">
        <row r="102">
          <cell r="H102">
            <v>1881</v>
          </cell>
        </row>
        <row r="103">
          <cell r="H103">
            <v>464</v>
          </cell>
        </row>
        <row r="104">
          <cell r="H104">
            <v>1105</v>
          </cell>
        </row>
        <row r="105">
          <cell r="H105">
            <v>224</v>
          </cell>
        </row>
        <row r="106">
          <cell r="H106">
            <v>334</v>
          </cell>
        </row>
        <row r="107">
          <cell r="H107">
            <v>814</v>
          </cell>
        </row>
        <row r="108">
          <cell r="H108">
            <v>350</v>
          </cell>
        </row>
        <row r="109">
          <cell r="H109">
            <v>555</v>
          </cell>
        </row>
        <row r="110">
          <cell r="H110">
            <v>752</v>
          </cell>
        </row>
        <row r="111">
          <cell r="H111">
            <v>567</v>
          </cell>
        </row>
        <row r="112">
          <cell r="H112">
            <v>351</v>
          </cell>
        </row>
        <row r="113">
          <cell r="H113">
            <v>154</v>
          </cell>
        </row>
        <row r="114">
          <cell r="H114">
            <v>203</v>
          </cell>
        </row>
        <row r="115">
          <cell r="H115">
            <v>148</v>
          </cell>
        </row>
        <row r="116">
          <cell r="H116">
            <v>219</v>
          </cell>
        </row>
        <row r="118">
          <cell r="H118">
            <v>565</v>
          </cell>
        </row>
        <row r="119">
          <cell r="H119">
            <v>428</v>
          </cell>
        </row>
        <row r="120">
          <cell r="H120">
            <v>214</v>
          </cell>
        </row>
        <row r="121">
          <cell r="H121">
            <v>367</v>
          </cell>
        </row>
        <row r="122">
          <cell r="H122">
            <v>265</v>
          </cell>
        </row>
        <row r="123">
          <cell r="H123">
            <v>95</v>
          </cell>
        </row>
        <row r="125">
          <cell r="H125">
            <v>791</v>
          </cell>
        </row>
        <row r="126">
          <cell r="H126">
            <v>340</v>
          </cell>
        </row>
        <row r="127">
          <cell r="H127">
            <v>237</v>
          </cell>
        </row>
        <row r="128">
          <cell r="H128">
            <v>283</v>
          </cell>
        </row>
        <row r="129">
          <cell r="H129">
            <v>268</v>
          </cell>
        </row>
        <row r="130">
          <cell r="H130">
            <v>179</v>
          </cell>
        </row>
        <row r="135">
          <cell r="G135">
            <v>1652</v>
          </cell>
          <cell r="H135">
            <v>1932</v>
          </cell>
        </row>
        <row r="136">
          <cell r="G136">
            <v>377</v>
          </cell>
          <cell r="H136">
            <v>440</v>
          </cell>
        </row>
        <row r="137">
          <cell r="G137">
            <v>900</v>
          </cell>
          <cell r="H137">
            <v>1070</v>
          </cell>
        </row>
        <row r="138">
          <cell r="G138">
            <v>160</v>
          </cell>
          <cell r="H138">
            <v>207</v>
          </cell>
        </row>
        <row r="139">
          <cell r="G139">
            <v>303</v>
          </cell>
          <cell r="H139">
            <v>353</v>
          </cell>
        </row>
        <row r="140">
          <cell r="G140">
            <v>793</v>
          </cell>
          <cell r="H140">
            <v>871</v>
          </cell>
        </row>
        <row r="141">
          <cell r="G141">
            <v>341</v>
          </cell>
          <cell r="H141">
            <v>374</v>
          </cell>
        </row>
        <row r="142">
          <cell r="G142">
            <v>477</v>
          </cell>
          <cell r="H142">
            <v>533</v>
          </cell>
        </row>
        <row r="143">
          <cell r="G143">
            <v>559</v>
          </cell>
          <cell r="H143">
            <v>651</v>
          </cell>
        </row>
        <row r="144">
          <cell r="G144">
            <v>425</v>
          </cell>
          <cell r="H144">
            <v>520</v>
          </cell>
        </row>
        <row r="145">
          <cell r="G145">
            <v>288</v>
          </cell>
          <cell r="H145">
            <v>308</v>
          </cell>
        </row>
        <row r="146">
          <cell r="G146">
            <v>128</v>
          </cell>
          <cell r="H146">
            <v>161</v>
          </cell>
        </row>
        <row r="147">
          <cell r="G147">
            <v>135</v>
          </cell>
          <cell r="H147">
            <v>158</v>
          </cell>
        </row>
        <row r="148">
          <cell r="G148">
            <v>120</v>
          </cell>
          <cell r="H148">
            <v>147</v>
          </cell>
        </row>
        <row r="149">
          <cell r="G149">
            <v>163</v>
          </cell>
          <cell r="H149">
            <v>183</v>
          </cell>
        </row>
        <row r="151">
          <cell r="G151">
            <v>546</v>
          </cell>
          <cell r="H151">
            <v>587</v>
          </cell>
        </row>
        <row r="152">
          <cell r="G152">
            <v>423</v>
          </cell>
          <cell r="H152">
            <v>486</v>
          </cell>
        </row>
        <row r="153">
          <cell r="G153">
            <v>157</v>
          </cell>
          <cell r="H153">
            <v>197</v>
          </cell>
        </row>
        <row r="154">
          <cell r="G154">
            <v>353</v>
          </cell>
          <cell r="H154">
            <v>403</v>
          </cell>
        </row>
        <row r="155">
          <cell r="G155">
            <v>276</v>
          </cell>
          <cell r="H155">
            <v>295</v>
          </cell>
        </row>
        <row r="156">
          <cell r="G156">
            <v>103</v>
          </cell>
          <cell r="H156">
            <v>128</v>
          </cell>
        </row>
        <row r="158">
          <cell r="G158">
            <v>685</v>
          </cell>
          <cell r="H158">
            <v>760</v>
          </cell>
        </row>
        <row r="159">
          <cell r="G159">
            <v>272</v>
          </cell>
          <cell r="H159">
            <v>337</v>
          </cell>
        </row>
        <row r="160">
          <cell r="G160">
            <v>249</v>
          </cell>
          <cell r="H160">
            <v>306</v>
          </cell>
        </row>
        <row r="161">
          <cell r="G161">
            <v>215</v>
          </cell>
          <cell r="H161">
            <v>246</v>
          </cell>
        </row>
        <row r="162">
          <cell r="G162">
            <v>241</v>
          </cell>
          <cell r="H162">
            <v>266</v>
          </cell>
        </row>
        <row r="163">
          <cell r="G163">
            <v>128</v>
          </cell>
          <cell r="H163">
            <v>136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érintett"/>
      <sheetName val="mutato"/>
      <sheetName val="Munka1"/>
      <sheetName val="adattar"/>
    </sheetNames>
    <sheetDataSet>
      <sheetData sheetId="2">
        <row r="320">
          <cell r="B320">
            <v>364</v>
          </cell>
          <cell r="C320">
            <v>602</v>
          </cell>
        </row>
        <row r="321">
          <cell r="B321">
            <v>42</v>
          </cell>
          <cell r="C321">
            <v>361</v>
          </cell>
        </row>
        <row r="322">
          <cell r="B322">
            <v>139</v>
          </cell>
          <cell r="C322">
            <v>460</v>
          </cell>
        </row>
        <row r="323">
          <cell r="B323">
            <v>807</v>
          </cell>
          <cell r="C323">
            <v>54</v>
          </cell>
        </row>
        <row r="324">
          <cell r="B324">
            <v>40</v>
          </cell>
          <cell r="C324">
            <v>161</v>
          </cell>
        </row>
        <row r="325">
          <cell r="B325">
            <v>86</v>
          </cell>
          <cell r="C325">
            <v>320</v>
          </cell>
        </row>
        <row r="326">
          <cell r="B326">
            <v>72</v>
          </cell>
          <cell r="C326">
            <v>136</v>
          </cell>
        </row>
        <row r="327">
          <cell r="B327">
            <v>45</v>
          </cell>
          <cell r="C327">
            <v>336</v>
          </cell>
        </row>
        <row r="328">
          <cell r="B328">
            <v>17</v>
          </cell>
          <cell r="C328">
            <v>334</v>
          </cell>
        </row>
        <row r="329">
          <cell r="B329">
            <v>47</v>
          </cell>
          <cell r="C329">
            <v>344</v>
          </cell>
        </row>
        <row r="330">
          <cell r="B330">
            <v>2</v>
          </cell>
          <cell r="C330">
            <v>174</v>
          </cell>
        </row>
        <row r="331">
          <cell r="B331">
            <v>27</v>
          </cell>
          <cell r="C331">
            <v>72</v>
          </cell>
        </row>
        <row r="332">
          <cell r="B332">
            <v>0</v>
          </cell>
          <cell r="C332">
            <v>74</v>
          </cell>
        </row>
        <row r="333">
          <cell r="B333">
            <v>2</v>
          </cell>
          <cell r="C333">
            <v>80</v>
          </cell>
        </row>
        <row r="334">
          <cell r="B334">
            <v>46</v>
          </cell>
          <cell r="C334">
            <v>74</v>
          </cell>
        </row>
        <row r="336">
          <cell r="B336">
            <v>78</v>
          </cell>
          <cell r="C336">
            <v>217</v>
          </cell>
        </row>
        <row r="337">
          <cell r="B337">
            <v>165</v>
          </cell>
          <cell r="C337">
            <v>149</v>
          </cell>
        </row>
        <row r="338">
          <cell r="B338">
            <v>139</v>
          </cell>
          <cell r="C338">
            <v>104</v>
          </cell>
        </row>
        <row r="339">
          <cell r="B339">
            <v>7</v>
          </cell>
          <cell r="C339">
            <v>204</v>
          </cell>
        </row>
        <row r="340">
          <cell r="B340">
            <v>53</v>
          </cell>
          <cell r="C340">
            <v>63</v>
          </cell>
        </row>
        <row r="341">
          <cell r="B341">
            <v>5</v>
          </cell>
          <cell r="C341">
            <v>39</v>
          </cell>
        </row>
        <row r="343">
          <cell r="B343">
            <v>40</v>
          </cell>
          <cell r="C343">
            <v>189</v>
          </cell>
        </row>
        <row r="344">
          <cell r="B344">
            <v>117</v>
          </cell>
          <cell r="C344">
            <v>124</v>
          </cell>
        </row>
        <row r="345">
          <cell r="B345">
            <v>10</v>
          </cell>
          <cell r="C345">
            <v>119</v>
          </cell>
        </row>
        <row r="346">
          <cell r="B346">
            <v>24</v>
          </cell>
          <cell r="C346">
            <v>283</v>
          </cell>
        </row>
        <row r="347">
          <cell r="B347">
            <v>16</v>
          </cell>
          <cell r="C347">
            <v>106</v>
          </cell>
        </row>
        <row r="348">
          <cell r="B348">
            <v>41</v>
          </cell>
          <cell r="C348">
            <v>78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AROALL"/>
      <sheetName val="adattar"/>
    </sheetNames>
    <sheetDataSet>
      <sheetData sheetId="0">
        <row r="149">
          <cell r="G149">
            <v>703</v>
          </cell>
          <cell r="H149">
            <v>909</v>
          </cell>
        </row>
        <row r="150">
          <cell r="G150">
            <v>203</v>
          </cell>
          <cell r="H150">
            <v>194</v>
          </cell>
        </row>
        <row r="151">
          <cell r="G151">
            <v>440</v>
          </cell>
          <cell r="H151">
            <v>402</v>
          </cell>
        </row>
        <row r="152">
          <cell r="G152">
            <v>2015</v>
          </cell>
          <cell r="H152">
            <v>838</v>
          </cell>
        </row>
        <row r="153">
          <cell r="G153">
            <v>166</v>
          </cell>
          <cell r="H153">
            <v>127</v>
          </cell>
        </row>
        <row r="154">
          <cell r="G154">
            <v>240</v>
          </cell>
          <cell r="H154">
            <v>400</v>
          </cell>
        </row>
        <row r="155">
          <cell r="G155">
            <v>180</v>
          </cell>
          <cell r="H155">
            <v>117</v>
          </cell>
        </row>
        <row r="156">
          <cell r="G156">
            <v>202</v>
          </cell>
          <cell r="H156">
            <v>349</v>
          </cell>
        </row>
        <row r="157">
          <cell r="G157">
            <v>191</v>
          </cell>
          <cell r="H157">
            <v>191</v>
          </cell>
        </row>
        <row r="158">
          <cell r="G158">
            <v>254</v>
          </cell>
          <cell r="H158">
            <v>363</v>
          </cell>
        </row>
        <row r="159">
          <cell r="G159">
            <v>113</v>
          </cell>
          <cell r="H159">
            <v>138</v>
          </cell>
        </row>
        <row r="160">
          <cell r="G160">
            <v>34</v>
          </cell>
          <cell r="H160">
            <v>46</v>
          </cell>
        </row>
        <row r="161">
          <cell r="G161">
            <v>45</v>
          </cell>
          <cell r="H161">
            <v>48</v>
          </cell>
        </row>
        <row r="162">
          <cell r="G162">
            <v>11</v>
          </cell>
          <cell r="H162">
            <v>9</v>
          </cell>
        </row>
        <row r="163">
          <cell r="G163">
            <v>296</v>
          </cell>
          <cell r="H163">
            <v>237</v>
          </cell>
        </row>
        <row r="166">
          <cell r="G166">
            <v>234</v>
          </cell>
          <cell r="H166">
            <v>108</v>
          </cell>
        </row>
        <row r="167">
          <cell r="G167">
            <v>114</v>
          </cell>
          <cell r="H167">
            <v>95</v>
          </cell>
        </row>
        <row r="168">
          <cell r="G168">
            <v>258</v>
          </cell>
          <cell r="H168">
            <v>188</v>
          </cell>
        </row>
        <row r="169">
          <cell r="G169">
            <v>185</v>
          </cell>
          <cell r="H169">
            <v>126</v>
          </cell>
        </row>
        <row r="170">
          <cell r="G170">
            <v>89</v>
          </cell>
          <cell r="H170">
            <v>34</v>
          </cell>
        </row>
        <row r="171">
          <cell r="G171">
            <v>10</v>
          </cell>
          <cell r="H171">
            <v>25</v>
          </cell>
        </row>
        <row r="174">
          <cell r="G174">
            <v>141</v>
          </cell>
          <cell r="H174">
            <v>40</v>
          </cell>
        </row>
        <row r="175">
          <cell r="G175">
            <v>343</v>
          </cell>
          <cell r="H175">
            <v>252</v>
          </cell>
        </row>
        <row r="176">
          <cell r="G176">
            <v>50</v>
          </cell>
          <cell r="H176">
            <v>60</v>
          </cell>
        </row>
        <row r="177">
          <cell r="G177">
            <v>78</v>
          </cell>
          <cell r="H177">
            <v>181</v>
          </cell>
        </row>
        <row r="178">
          <cell r="G178">
            <v>37</v>
          </cell>
          <cell r="H178">
            <v>48</v>
          </cell>
        </row>
        <row r="179">
          <cell r="G179">
            <v>100</v>
          </cell>
          <cell r="H179">
            <v>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="85" zoomScaleNormal="85" workbookViewId="0" topLeftCell="A1">
      <pane xSplit="6" topLeftCell="G1" activePane="topRight" state="frozen"/>
      <selection pane="topLeft" activeCell="P10" sqref="P10:P42"/>
      <selection pane="topRight" activeCell="A4" sqref="A4"/>
    </sheetView>
  </sheetViews>
  <sheetFormatPr defaultColWidth="9.33203125" defaultRowHeight="12.75"/>
  <cols>
    <col min="1" max="1" width="25.5" style="2" customWidth="1"/>
    <col min="2" max="2" width="13.66015625" style="2" customWidth="1"/>
    <col min="3" max="3" width="12" style="2" customWidth="1"/>
    <col min="4" max="4" width="12.33203125" style="2" customWidth="1"/>
    <col min="5" max="5" width="13.66015625" style="2" customWidth="1"/>
    <col min="6" max="6" width="12.83203125" style="2" customWidth="1"/>
    <col min="7" max="7" width="10.83203125" style="6" customWidth="1"/>
    <col min="8" max="9" width="12.16015625" style="6" customWidth="1"/>
    <col min="10" max="10" width="8" style="6" customWidth="1"/>
    <col min="11" max="11" width="17.16015625" style="6" customWidth="1"/>
    <col min="12" max="14" width="11.16015625" style="6" customWidth="1"/>
    <col min="15" max="15" width="15.33203125" style="6" customWidth="1"/>
    <col min="16" max="17" width="9.66015625" style="2" bestFit="1" customWidth="1"/>
    <col min="18" max="16384" width="9.33203125" style="2" customWidth="1"/>
  </cols>
  <sheetData>
    <row r="1" spans="1:6" ht="15.75">
      <c r="A1" s="136" t="s">
        <v>0</v>
      </c>
      <c r="B1" s="136"/>
      <c r="C1" s="136"/>
      <c r="D1" s="136"/>
      <c r="E1" s="136"/>
      <c r="F1" s="136"/>
    </row>
    <row r="2" spans="1:6" ht="15.75">
      <c r="A2" s="136" t="s">
        <v>73</v>
      </c>
      <c r="B2" s="136"/>
      <c r="C2" s="136"/>
      <c r="D2" s="136"/>
      <c r="E2" s="136"/>
      <c r="F2" s="136"/>
    </row>
    <row r="3" spans="1:6" ht="15.75">
      <c r="A3" s="137" t="s">
        <v>116</v>
      </c>
      <c r="B3" s="137"/>
      <c r="C3" s="137"/>
      <c r="D3" s="137"/>
      <c r="E3" s="137"/>
      <c r="F3" s="137"/>
    </row>
    <row r="4" spans="2:6" ht="15.75">
      <c r="B4" s="3"/>
      <c r="C4" s="4"/>
      <c r="D4" s="9"/>
      <c r="E4" s="9"/>
      <c r="F4" s="9"/>
    </row>
    <row r="5" spans="1:6" ht="14.25">
      <c r="A5" s="135" t="s">
        <v>34</v>
      </c>
      <c r="B5" s="130" t="s">
        <v>39</v>
      </c>
      <c r="C5" s="131"/>
      <c r="D5" s="131"/>
      <c r="E5" s="131"/>
      <c r="F5" s="132"/>
    </row>
    <row r="6" spans="1:6" ht="14.25">
      <c r="A6" s="135"/>
      <c r="B6" s="133" t="s">
        <v>1</v>
      </c>
      <c r="C6" s="138" t="s">
        <v>33</v>
      </c>
      <c r="D6" s="139"/>
      <c r="E6" s="139"/>
      <c r="F6" s="140"/>
    </row>
    <row r="7" spans="1:6" ht="42.75" customHeight="1">
      <c r="A7" s="135"/>
      <c r="B7" s="134"/>
      <c r="C7" s="135" t="s">
        <v>38</v>
      </c>
      <c r="D7" s="135"/>
      <c r="E7" s="135" t="s">
        <v>37</v>
      </c>
      <c r="F7" s="135"/>
    </row>
    <row r="8" spans="1:6" ht="14.25">
      <c r="A8" s="135"/>
      <c r="B8" s="8" t="s">
        <v>35</v>
      </c>
      <c r="C8" s="8" t="s">
        <v>35</v>
      </c>
      <c r="D8" s="8" t="s">
        <v>36</v>
      </c>
      <c r="E8" s="8" t="s">
        <v>35</v>
      </c>
      <c r="F8" s="8" t="s">
        <v>36</v>
      </c>
    </row>
    <row r="9" spans="1:17" ht="31.5" customHeight="1">
      <c r="A9" s="128" t="s">
        <v>17</v>
      </c>
      <c r="B9" s="128"/>
      <c r="C9" s="128"/>
      <c r="D9" s="128"/>
      <c r="E9" s="128"/>
      <c r="F9" s="128"/>
      <c r="P9" s="2" t="s">
        <v>40</v>
      </c>
      <c r="Q9" s="2" t="s">
        <v>41</v>
      </c>
    </row>
    <row r="10" spans="1:17" s="11" customFormat="1" ht="15.75">
      <c r="A10" s="19" t="s">
        <v>2</v>
      </c>
      <c r="B10" s="20">
        <f>'[2]Munka1'!H135</f>
        <v>18989</v>
      </c>
      <c r="C10" s="20">
        <f aca="true" t="shared" si="0" ref="C10:C25">B10-P10</f>
        <v>326</v>
      </c>
      <c r="D10" s="21">
        <f aca="true" t="shared" si="1" ref="D10:D25">B10/P10*100-100</f>
        <v>1.7467716872957055</v>
      </c>
      <c r="E10" s="20">
        <f aca="true" t="shared" si="2" ref="E10:E25">B10-Q10</f>
        <v>416</v>
      </c>
      <c r="F10" s="21">
        <f aca="true" t="shared" si="3" ref="F10:F25">B10/Q10*100-100</f>
        <v>2.239810477574977</v>
      </c>
      <c r="G10" s="6"/>
      <c r="H10" s="6"/>
      <c r="I10" s="6"/>
      <c r="J10" s="6"/>
      <c r="K10" s="6"/>
      <c r="L10" s="6"/>
      <c r="M10" s="6"/>
      <c r="N10" s="6"/>
      <c r="O10" s="6"/>
      <c r="P10" s="10">
        <f>'[2]Munka1'!G135</f>
        <v>18663</v>
      </c>
      <c r="Q10" s="10">
        <f>'[2]Munka1'!H102</f>
        <v>18573</v>
      </c>
    </row>
    <row r="11" spans="1:17" ht="15.75">
      <c r="A11" s="22" t="s">
        <v>3</v>
      </c>
      <c r="B11" s="23">
        <f>'[2]Munka1'!H136</f>
        <v>3199</v>
      </c>
      <c r="C11" s="23">
        <f t="shared" si="0"/>
        <v>-64</v>
      </c>
      <c r="D11" s="24">
        <f t="shared" si="1"/>
        <v>-1.9613852283174964</v>
      </c>
      <c r="E11" s="23">
        <f t="shared" si="2"/>
        <v>-101</v>
      </c>
      <c r="F11" s="24">
        <f t="shared" si="3"/>
        <v>-3.0606060606060623</v>
      </c>
      <c r="P11" s="5">
        <f>'[2]Munka1'!G136</f>
        <v>3263</v>
      </c>
      <c r="Q11" s="5">
        <f>'[2]Munka1'!H103</f>
        <v>3300</v>
      </c>
    </row>
    <row r="12" spans="1:17" s="11" customFormat="1" ht="15.75">
      <c r="A12" s="19" t="s">
        <v>4</v>
      </c>
      <c r="B12" s="20">
        <f>'[2]Munka1'!H137</f>
        <v>7863</v>
      </c>
      <c r="C12" s="20">
        <f t="shared" si="0"/>
        <v>469</v>
      </c>
      <c r="D12" s="21">
        <f t="shared" si="1"/>
        <v>6.342980795239384</v>
      </c>
      <c r="E12" s="20">
        <f t="shared" si="2"/>
        <v>-269</v>
      </c>
      <c r="F12" s="21">
        <f t="shared" si="3"/>
        <v>-3.30791933103788</v>
      </c>
      <c r="G12" s="6"/>
      <c r="H12" s="6"/>
      <c r="I12" s="6"/>
      <c r="J12" s="6"/>
      <c r="K12" s="6"/>
      <c r="L12" s="6"/>
      <c r="M12" s="6"/>
      <c r="N12" s="6"/>
      <c r="O12" s="6"/>
      <c r="P12" s="12">
        <f>'[2]Munka1'!G137</f>
        <v>7394</v>
      </c>
      <c r="Q12" s="12">
        <f>'[2]Munka1'!H104</f>
        <v>8132</v>
      </c>
    </row>
    <row r="13" spans="1:17" ht="15.75">
      <c r="A13" s="22" t="s">
        <v>5</v>
      </c>
      <c r="B13" s="23">
        <f>'[2]Munka1'!H138</f>
        <v>2101</v>
      </c>
      <c r="C13" s="23">
        <f t="shared" si="0"/>
        <v>56</v>
      </c>
      <c r="D13" s="24">
        <f t="shared" si="1"/>
        <v>2.7383863080684705</v>
      </c>
      <c r="E13" s="23">
        <f t="shared" si="2"/>
        <v>-243</v>
      </c>
      <c r="F13" s="24">
        <f t="shared" si="3"/>
        <v>-10.36689419795222</v>
      </c>
      <c r="P13" s="5">
        <f>'[2]Munka1'!G138</f>
        <v>2045</v>
      </c>
      <c r="Q13" s="5">
        <f>'[2]Munka1'!H105</f>
        <v>2344</v>
      </c>
    </row>
    <row r="14" spans="1:17" s="11" customFormat="1" ht="15.75">
      <c r="A14" s="19" t="s">
        <v>6</v>
      </c>
      <c r="B14" s="20">
        <f>'[2]Munka1'!H139</f>
        <v>2676</v>
      </c>
      <c r="C14" s="20">
        <f t="shared" si="0"/>
        <v>-6</v>
      </c>
      <c r="D14" s="21">
        <f t="shared" si="1"/>
        <v>-0.2237136465324454</v>
      </c>
      <c r="E14" s="20">
        <f t="shared" si="2"/>
        <v>-228</v>
      </c>
      <c r="F14" s="21">
        <f t="shared" si="3"/>
        <v>-7.8512396694214885</v>
      </c>
      <c r="G14" s="6"/>
      <c r="H14" s="6"/>
      <c r="I14" s="6"/>
      <c r="J14" s="6"/>
      <c r="K14" s="6"/>
      <c r="L14" s="6"/>
      <c r="M14" s="6"/>
      <c r="N14" s="6"/>
      <c r="O14" s="6"/>
      <c r="P14" s="12">
        <f>'[2]Munka1'!G139</f>
        <v>2682</v>
      </c>
      <c r="Q14" s="12">
        <f>'[2]Munka1'!H106</f>
        <v>2904</v>
      </c>
    </row>
    <row r="15" spans="1:17" ht="15.75">
      <c r="A15" s="22" t="s">
        <v>7</v>
      </c>
      <c r="B15" s="23">
        <f>'[2]Munka1'!H140</f>
        <v>7457</v>
      </c>
      <c r="C15" s="23">
        <f t="shared" si="0"/>
        <v>98</v>
      </c>
      <c r="D15" s="24">
        <f t="shared" si="1"/>
        <v>1.331702676994155</v>
      </c>
      <c r="E15" s="23">
        <f t="shared" si="2"/>
        <v>161</v>
      </c>
      <c r="F15" s="24">
        <f t="shared" si="3"/>
        <v>2.206688596491219</v>
      </c>
      <c r="P15" s="5">
        <f>'[2]Munka1'!G140</f>
        <v>7359</v>
      </c>
      <c r="Q15" s="5">
        <f>'[2]Munka1'!H107</f>
        <v>7296</v>
      </c>
    </row>
    <row r="16" spans="1:17" s="11" customFormat="1" ht="15.75">
      <c r="A16" s="19" t="s">
        <v>8</v>
      </c>
      <c r="B16" s="20">
        <f>'[2]Munka1'!H141</f>
        <v>2985</v>
      </c>
      <c r="C16" s="20">
        <f t="shared" si="0"/>
        <v>-40</v>
      </c>
      <c r="D16" s="21">
        <f t="shared" si="1"/>
        <v>-1.3223140495867796</v>
      </c>
      <c r="E16" s="20">
        <f t="shared" si="2"/>
        <v>-174</v>
      </c>
      <c r="F16" s="21">
        <f t="shared" si="3"/>
        <v>-5.508072174738842</v>
      </c>
      <c r="G16" s="6"/>
      <c r="H16" s="6"/>
      <c r="I16" s="6"/>
      <c r="J16" s="6"/>
      <c r="K16" s="6"/>
      <c r="L16" s="6"/>
      <c r="M16" s="6"/>
      <c r="N16" s="6"/>
      <c r="O16" s="6"/>
      <c r="P16" s="12">
        <f>'[2]Munka1'!G141</f>
        <v>3025</v>
      </c>
      <c r="Q16" s="12">
        <f>'[2]Munka1'!H108</f>
        <v>3159</v>
      </c>
    </row>
    <row r="17" spans="1:17" ht="15.75">
      <c r="A17" s="22" t="s">
        <v>9</v>
      </c>
      <c r="B17" s="23">
        <f>'[2]Munka1'!H142</f>
        <v>3956</v>
      </c>
      <c r="C17" s="23">
        <f t="shared" si="0"/>
        <v>78</v>
      </c>
      <c r="D17" s="24">
        <f t="shared" si="1"/>
        <v>2.0113460546673565</v>
      </c>
      <c r="E17" s="23">
        <f t="shared" si="2"/>
        <v>-364</v>
      </c>
      <c r="F17" s="24">
        <f t="shared" si="3"/>
        <v>-8.425925925925924</v>
      </c>
      <c r="P17" s="5">
        <f>'[2]Munka1'!G142</f>
        <v>3878</v>
      </c>
      <c r="Q17" s="5">
        <f>'[2]Munka1'!H109</f>
        <v>4320</v>
      </c>
    </row>
    <row r="18" spans="1:17" s="11" customFormat="1" ht="15.75">
      <c r="A18" s="19" t="s">
        <v>10</v>
      </c>
      <c r="B18" s="20">
        <f>'[2]Munka1'!H143</f>
        <v>4708</v>
      </c>
      <c r="C18" s="20">
        <f t="shared" si="0"/>
        <v>229</v>
      </c>
      <c r="D18" s="21">
        <f t="shared" si="1"/>
        <v>5.1127483813351375</v>
      </c>
      <c r="E18" s="20">
        <f t="shared" si="2"/>
        <v>-213</v>
      </c>
      <c r="F18" s="21">
        <f t="shared" si="3"/>
        <v>-4.328388538914851</v>
      </c>
      <c r="G18" s="6"/>
      <c r="H18" s="6"/>
      <c r="I18" s="6"/>
      <c r="J18" s="6"/>
      <c r="K18" s="6"/>
      <c r="L18" s="6"/>
      <c r="M18" s="6"/>
      <c r="N18" s="6"/>
      <c r="O18" s="6"/>
      <c r="P18" s="12">
        <f>'[2]Munka1'!G143</f>
        <v>4479</v>
      </c>
      <c r="Q18" s="12">
        <f>'[2]Munka1'!H110</f>
        <v>4921</v>
      </c>
    </row>
    <row r="19" spans="1:17" ht="15.75">
      <c r="A19" s="22" t="s">
        <v>11</v>
      </c>
      <c r="B19" s="23">
        <f>'[2]Munka1'!H144</f>
        <v>4190</v>
      </c>
      <c r="C19" s="23">
        <f t="shared" si="0"/>
        <v>100</v>
      </c>
      <c r="D19" s="24">
        <f t="shared" si="1"/>
        <v>2.444987775061122</v>
      </c>
      <c r="E19" s="23">
        <f t="shared" si="2"/>
        <v>-40</v>
      </c>
      <c r="F19" s="24">
        <f t="shared" si="3"/>
        <v>-0.9456264775413672</v>
      </c>
      <c r="P19" s="5">
        <f>'[2]Munka1'!G144</f>
        <v>4090</v>
      </c>
      <c r="Q19" s="5">
        <f>'[2]Munka1'!H111</f>
        <v>4230</v>
      </c>
    </row>
    <row r="20" spans="1:17" s="11" customFormat="1" ht="15.75">
      <c r="A20" s="19" t="s">
        <v>12</v>
      </c>
      <c r="B20" s="20">
        <f>'[2]Munka1'!H145</f>
        <v>2467</v>
      </c>
      <c r="C20" s="20">
        <f t="shared" si="0"/>
        <v>-86</v>
      </c>
      <c r="D20" s="21">
        <f t="shared" si="1"/>
        <v>-3.368585977281626</v>
      </c>
      <c r="E20" s="20">
        <f t="shared" si="2"/>
        <v>-249</v>
      </c>
      <c r="F20" s="21">
        <f t="shared" si="3"/>
        <v>-9.167893961708401</v>
      </c>
      <c r="G20" s="6"/>
      <c r="H20" s="6"/>
      <c r="I20" s="6"/>
      <c r="J20" s="6"/>
      <c r="K20" s="6"/>
      <c r="L20" s="6"/>
      <c r="M20" s="6"/>
      <c r="N20" s="6"/>
      <c r="O20" s="6"/>
      <c r="P20" s="12">
        <f>'[2]Munka1'!G145</f>
        <v>2553</v>
      </c>
      <c r="Q20" s="12">
        <f>'[2]Munka1'!H112</f>
        <v>2716</v>
      </c>
    </row>
    <row r="21" spans="1:17" ht="15.75">
      <c r="A21" s="22" t="s">
        <v>13</v>
      </c>
      <c r="B21" s="23">
        <f>'[2]Munka1'!H146</f>
        <v>1299</v>
      </c>
      <c r="C21" s="23">
        <f t="shared" si="0"/>
        <v>48</v>
      </c>
      <c r="D21" s="24">
        <f t="shared" si="1"/>
        <v>3.836930455635496</v>
      </c>
      <c r="E21" s="23">
        <f t="shared" si="2"/>
        <v>101</v>
      </c>
      <c r="F21" s="24">
        <f t="shared" si="3"/>
        <v>8.430717863105187</v>
      </c>
      <c r="P21" s="5">
        <f>'[2]Munka1'!G146</f>
        <v>1251</v>
      </c>
      <c r="Q21" s="5">
        <f>'[2]Munka1'!H113</f>
        <v>1198</v>
      </c>
    </row>
    <row r="22" spans="1:17" s="11" customFormat="1" ht="15.75">
      <c r="A22" s="19" t="s">
        <v>14</v>
      </c>
      <c r="B22" s="20">
        <f>'[2]Munka1'!H147</f>
        <v>1232</v>
      </c>
      <c r="C22" s="20">
        <f t="shared" si="0"/>
        <v>20</v>
      </c>
      <c r="D22" s="21">
        <f t="shared" si="1"/>
        <v>1.65016501650166</v>
      </c>
      <c r="E22" s="20">
        <f t="shared" si="2"/>
        <v>-156</v>
      </c>
      <c r="F22" s="21">
        <f t="shared" si="3"/>
        <v>-11.239193083573483</v>
      </c>
      <c r="G22" s="6"/>
      <c r="H22" s="6"/>
      <c r="I22" s="6"/>
      <c r="J22" s="6"/>
      <c r="K22" s="6"/>
      <c r="L22" s="6"/>
      <c r="M22" s="6"/>
      <c r="N22" s="6"/>
      <c r="O22" s="6"/>
      <c r="P22" s="12">
        <f>'[2]Munka1'!G147</f>
        <v>1212</v>
      </c>
      <c r="Q22" s="12">
        <f>'[2]Munka1'!H114</f>
        <v>1388</v>
      </c>
    </row>
    <row r="23" spans="1:17" ht="15.75">
      <c r="A23" s="22" t="s">
        <v>15</v>
      </c>
      <c r="B23" s="23">
        <f>'[2]Munka1'!H148</f>
        <v>1348</v>
      </c>
      <c r="C23" s="23">
        <f t="shared" si="0"/>
        <v>139</v>
      </c>
      <c r="D23" s="24">
        <f t="shared" si="1"/>
        <v>11.497105045492148</v>
      </c>
      <c r="E23" s="23">
        <f t="shared" si="2"/>
        <v>17</v>
      </c>
      <c r="F23" s="24">
        <f t="shared" si="3"/>
        <v>1.277235161532687</v>
      </c>
      <c r="P23" s="5">
        <f>'[2]Munka1'!G148</f>
        <v>1209</v>
      </c>
      <c r="Q23" s="5">
        <f>'[2]Munka1'!H115</f>
        <v>1331</v>
      </c>
    </row>
    <row r="24" spans="1:17" s="11" customFormat="1" ht="15.75">
      <c r="A24" s="19" t="s">
        <v>16</v>
      </c>
      <c r="B24" s="20">
        <f>'[2]Munka1'!H149</f>
        <v>1694</v>
      </c>
      <c r="C24" s="20">
        <f t="shared" si="0"/>
        <v>-19</v>
      </c>
      <c r="D24" s="21">
        <f t="shared" si="1"/>
        <v>-1.1091652072387603</v>
      </c>
      <c r="E24" s="20">
        <f t="shared" si="2"/>
        <v>41</v>
      </c>
      <c r="F24" s="21">
        <f t="shared" si="3"/>
        <v>2.4803387779794406</v>
      </c>
      <c r="G24" s="6"/>
      <c r="H24" s="6"/>
      <c r="I24" s="6"/>
      <c r="J24" s="6"/>
      <c r="K24" s="6"/>
      <c r="L24" s="6"/>
      <c r="M24" s="6"/>
      <c r="N24" s="6"/>
      <c r="O24" s="6"/>
      <c r="P24" s="12">
        <f>'[2]Munka1'!G149</f>
        <v>1713</v>
      </c>
      <c r="Q24" s="12">
        <f>'[2]Munka1'!H116</f>
        <v>1653</v>
      </c>
    </row>
    <row r="25" spans="1:17" s="6" customFormat="1" ht="31.5">
      <c r="A25" s="25" t="s">
        <v>17</v>
      </c>
      <c r="B25" s="26">
        <f>SUM(B10:B24)</f>
        <v>66164</v>
      </c>
      <c r="C25" s="26">
        <f t="shared" si="0"/>
        <v>1348</v>
      </c>
      <c r="D25" s="27">
        <f t="shared" si="1"/>
        <v>2.079733399160702</v>
      </c>
      <c r="E25" s="26">
        <f t="shared" si="2"/>
        <v>-1301</v>
      </c>
      <c r="F25" s="27">
        <f t="shared" si="3"/>
        <v>-1.9284073223152802</v>
      </c>
      <c r="P25" s="15">
        <f>SUM(P10:P24)</f>
        <v>64816</v>
      </c>
      <c r="Q25" s="15">
        <f>SUM(Q10:Q24)</f>
        <v>67465</v>
      </c>
    </row>
    <row r="26" spans="1:15" s="11" customFormat="1" ht="29.25" customHeight="1">
      <c r="A26" s="129" t="s">
        <v>24</v>
      </c>
      <c r="B26" s="129"/>
      <c r="C26" s="129"/>
      <c r="D26" s="129"/>
      <c r="E26" s="129"/>
      <c r="F26" s="129"/>
      <c r="G26" s="6"/>
      <c r="H26" s="6"/>
      <c r="I26" s="6"/>
      <c r="J26" s="6"/>
      <c r="K26" s="6"/>
      <c r="L26" s="6"/>
      <c r="M26" s="6"/>
      <c r="N26" s="6"/>
      <c r="O26" s="6"/>
    </row>
    <row r="27" spans="1:17" ht="15.75">
      <c r="A27" s="22" t="s">
        <v>18</v>
      </c>
      <c r="B27" s="23">
        <f>'[2]Munka1'!H151</f>
        <v>6225</v>
      </c>
      <c r="C27" s="23">
        <f>B27-P27</f>
        <v>101</v>
      </c>
      <c r="D27" s="24">
        <f>B27/P27*100-100</f>
        <v>1.649248856956234</v>
      </c>
      <c r="E27" s="23">
        <f>B27-Q27</f>
        <v>-764</v>
      </c>
      <c r="F27" s="24">
        <f>B27/Q27*100-100</f>
        <v>-10.931463728716551</v>
      </c>
      <c r="P27" s="7">
        <f>'[2]Munka1'!G151</f>
        <v>6124</v>
      </c>
      <c r="Q27" s="7">
        <f>'[2]Munka1'!H118</f>
        <v>6989</v>
      </c>
    </row>
    <row r="28" spans="1:17" s="11" customFormat="1" ht="15.75">
      <c r="A28" s="19" t="s">
        <v>19</v>
      </c>
      <c r="B28" s="20">
        <f>'[2]Munka1'!H152</f>
        <v>4238</v>
      </c>
      <c r="C28" s="20">
        <f aca="true" t="shared" si="4" ref="C28:C33">B28-P28</f>
        <v>145</v>
      </c>
      <c r="D28" s="21">
        <f aca="true" t="shared" si="5" ref="D28:D33">B28/P28*100-100</f>
        <v>3.5426337649645774</v>
      </c>
      <c r="E28" s="20">
        <f aca="true" t="shared" si="6" ref="E28:E33">B28-Q28</f>
        <v>36</v>
      </c>
      <c r="F28" s="21">
        <f aca="true" t="shared" si="7" ref="F28:F33">B28/Q28*100-100</f>
        <v>0.8567348881485088</v>
      </c>
      <c r="G28" s="6"/>
      <c r="H28" s="6"/>
      <c r="I28" s="6"/>
      <c r="J28" s="6"/>
      <c r="K28" s="6"/>
      <c r="L28" s="6"/>
      <c r="M28" s="6"/>
      <c r="N28" s="6"/>
      <c r="O28" s="6"/>
      <c r="P28" s="13">
        <f>'[2]Munka1'!G152</f>
        <v>4093</v>
      </c>
      <c r="Q28" s="13">
        <f>'[2]Munka1'!H119</f>
        <v>4202</v>
      </c>
    </row>
    <row r="29" spans="1:17" ht="15.75">
      <c r="A29" s="22" t="s">
        <v>20</v>
      </c>
      <c r="B29" s="23">
        <f>'[2]Munka1'!H153</f>
        <v>2597</v>
      </c>
      <c r="C29" s="23">
        <f t="shared" si="4"/>
        <v>-52</v>
      </c>
      <c r="D29" s="24">
        <f t="shared" si="5"/>
        <v>-1.9630049075122713</v>
      </c>
      <c r="E29" s="23">
        <f t="shared" si="6"/>
        <v>-336</v>
      </c>
      <c r="F29" s="24">
        <f t="shared" si="7"/>
        <v>-11.455847255369932</v>
      </c>
      <c r="P29" s="7">
        <f>'[2]Munka1'!G153</f>
        <v>2649</v>
      </c>
      <c r="Q29" s="7">
        <f>'[2]Munka1'!H120</f>
        <v>2933</v>
      </c>
    </row>
    <row r="30" spans="1:17" s="11" customFormat="1" ht="15.75">
      <c r="A30" s="19" t="s">
        <v>21</v>
      </c>
      <c r="B30" s="20">
        <f>'[2]Munka1'!H154</f>
        <v>3194</v>
      </c>
      <c r="C30" s="20">
        <f t="shared" si="4"/>
        <v>-7</v>
      </c>
      <c r="D30" s="21">
        <f t="shared" si="5"/>
        <v>-0.21868166198063932</v>
      </c>
      <c r="E30" s="20">
        <f t="shared" si="6"/>
        <v>-180</v>
      </c>
      <c r="F30" s="21">
        <f t="shared" si="7"/>
        <v>-5.334914048607004</v>
      </c>
      <c r="G30" s="6"/>
      <c r="H30" s="6"/>
      <c r="I30" s="6"/>
      <c r="J30" s="6"/>
      <c r="K30" s="6"/>
      <c r="L30" s="6"/>
      <c r="M30" s="6"/>
      <c r="N30" s="6"/>
      <c r="O30" s="6"/>
      <c r="P30" s="13">
        <f>'[2]Munka1'!G154</f>
        <v>3201</v>
      </c>
      <c r="Q30" s="13">
        <f>'[2]Munka1'!H121</f>
        <v>3374</v>
      </c>
    </row>
    <row r="31" spans="1:17" ht="15.75">
      <c r="A31" s="22" t="s">
        <v>22</v>
      </c>
      <c r="B31" s="23">
        <f>'[2]Munka1'!H155</f>
        <v>2273</v>
      </c>
      <c r="C31" s="23">
        <f t="shared" si="4"/>
        <v>-55</v>
      </c>
      <c r="D31" s="24">
        <f t="shared" si="5"/>
        <v>-2.362542955326461</v>
      </c>
      <c r="E31" s="23">
        <f t="shared" si="6"/>
        <v>112</v>
      </c>
      <c r="F31" s="24">
        <f t="shared" si="7"/>
        <v>5.182785747339196</v>
      </c>
      <c r="P31" s="7">
        <f>'[2]Munka1'!G155</f>
        <v>2328</v>
      </c>
      <c r="Q31" s="7">
        <f>'[2]Munka1'!H122</f>
        <v>2161</v>
      </c>
    </row>
    <row r="32" spans="1:17" s="11" customFormat="1" ht="15.75">
      <c r="A32" s="19" t="s">
        <v>23</v>
      </c>
      <c r="B32" s="20">
        <f>'[2]Munka1'!H156</f>
        <v>1082</v>
      </c>
      <c r="C32" s="20">
        <f t="shared" si="4"/>
        <v>2</v>
      </c>
      <c r="D32" s="21">
        <f t="shared" si="5"/>
        <v>0.18518518518517624</v>
      </c>
      <c r="E32" s="20">
        <f t="shared" si="6"/>
        <v>70</v>
      </c>
      <c r="F32" s="21">
        <f t="shared" si="7"/>
        <v>6.916996047430828</v>
      </c>
      <c r="G32" s="6"/>
      <c r="H32" s="6"/>
      <c r="I32" s="6"/>
      <c r="J32" s="6"/>
      <c r="K32" s="6"/>
      <c r="L32" s="6"/>
      <c r="M32" s="6"/>
      <c r="N32" s="6"/>
      <c r="O32" s="6"/>
      <c r="P32" s="13">
        <f>'[2]Munka1'!G156</f>
        <v>1080</v>
      </c>
      <c r="Q32" s="13">
        <f>'[2]Munka1'!H123</f>
        <v>1012</v>
      </c>
    </row>
    <row r="33" spans="1:17" s="6" customFormat="1" ht="15.75">
      <c r="A33" s="25" t="s">
        <v>24</v>
      </c>
      <c r="B33" s="26">
        <f>SUM(B27:B32)</f>
        <v>19609</v>
      </c>
      <c r="C33" s="26">
        <f t="shared" si="4"/>
        <v>134</v>
      </c>
      <c r="D33" s="27">
        <f t="shared" si="5"/>
        <v>0.6880616174582741</v>
      </c>
      <c r="E33" s="26">
        <f t="shared" si="6"/>
        <v>-1062</v>
      </c>
      <c r="F33" s="27">
        <f t="shared" si="7"/>
        <v>-5.137632431909438</v>
      </c>
      <c r="P33" s="14">
        <f>SUM(P27:P32)</f>
        <v>19475</v>
      </c>
      <c r="Q33" s="14">
        <f>SUM(Q27:Q32)</f>
        <v>20671</v>
      </c>
    </row>
    <row r="34" spans="1:15" s="11" customFormat="1" ht="27.75" customHeight="1">
      <c r="A34" s="129" t="s">
        <v>31</v>
      </c>
      <c r="B34" s="129"/>
      <c r="C34" s="129"/>
      <c r="D34" s="129"/>
      <c r="E34" s="129"/>
      <c r="F34" s="129"/>
      <c r="G34" s="6"/>
      <c r="H34" s="6"/>
      <c r="I34" s="6"/>
      <c r="J34" s="6"/>
      <c r="K34" s="6"/>
      <c r="L34" s="6"/>
      <c r="M34" s="6"/>
      <c r="N34" s="6"/>
      <c r="O34" s="6"/>
    </row>
    <row r="35" spans="1:17" ht="15.75">
      <c r="A35" s="22" t="s">
        <v>25</v>
      </c>
      <c r="B35" s="23">
        <f>'[2]Munka1'!H158</f>
        <v>7169</v>
      </c>
      <c r="C35" s="23">
        <f>B35-P35</f>
        <v>111</v>
      </c>
      <c r="D35" s="24">
        <f>B35/P35*100-100</f>
        <v>1.572683479739311</v>
      </c>
      <c r="E35" s="23">
        <f>B35-Q35</f>
        <v>440</v>
      </c>
      <c r="F35" s="24">
        <f>B35/Q35*100-100</f>
        <v>6.538861643632046</v>
      </c>
      <c r="P35" s="7">
        <f>'[2]Munka1'!G158</f>
        <v>7058</v>
      </c>
      <c r="Q35" s="7">
        <f>'[2]Munka1'!H125</f>
        <v>6729</v>
      </c>
    </row>
    <row r="36" spans="1:17" s="11" customFormat="1" ht="15.75">
      <c r="A36" s="19" t="s">
        <v>26</v>
      </c>
      <c r="B36" s="20">
        <f>'[2]Munka1'!H159</f>
        <v>2772</v>
      </c>
      <c r="C36" s="20">
        <f aca="true" t="shared" si="8" ref="C36:C41">B36-P36</f>
        <v>0</v>
      </c>
      <c r="D36" s="21">
        <f aca="true" t="shared" si="9" ref="D36:D41">B36/P36*100-100</f>
        <v>0</v>
      </c>
      <c r="E36" s="20">
        <f aca="true" t="shared" si="10" ref="E36:E41">B36-Q36</f>
        <v>-127</v>
      </c>
      <c r="F36" s="21">
        <f aca="true" t="shared" si="11" ref="F36:F41">B36/Q36*100-100</f>
        <v>-4.38082097274922</v>
      </c>
      <c r="G36" s="6"/>
      <c r="H36" s="6"/>
      <c r="I36" s="6"/>
      <c r="J36" s="6"/>
      <c r="K36" s="6"/>
      <c r="L36" s="6"/>
      <c r="M36" s="6"/>
      <c r="N36" s="6"/>
      <c r="O36" s="6"/>
      <c r="P36" s="13">
        <f>'[2]Munka1'!G159</f>
        <v>2772</v>
      </c>
      <c r="Q36" s="13">
        <f>'[2]Munka1'!H126</f>
        <v>2899</v>
      </c>
    </row>
    <row r="37" spans="1:17" ht="15.75">
      <c r="A37" s="22" t="s">
        <v>27</v>
      </c>
      <c r="B37" s="23">
        <f>'[2]Munka1'!H160</f>
        <v>2541</v>
      </c>
      <c r="C37" s="23">
        <f t="shared" si="8"/>
        <v>27</v>
      </c>
      <c r="D37" s="24">
        <f t="shared" si="9"/>
        <v>1.0739856801909298</v>
      </c>
      <c r="E37" s="23">
        <f t="shared" si="10"/>
        <v>-84</v>
      </c>
      <c r="F37" s="24">
        <f t="shared" si="11"/>
        <v>-3.200000000000003</v>
      </c>
      <c r="P37" s="7">
        <f>'[2]Munka1'!G160</f>
        <v>2514</v>
      </c>
      <c r="Q37" s="7">
        <f>'[2]Munka1'!H127</f>
        <v>2625</v>
      </c>
    </row>
    <row r="38" spans="1:17" s="11" customFormat="1" ht="15.75">
      <c r="A38" s="19" t="s">
        <v>28</v>
      </c>
      <c r="B38" s="20">
        <f>'[2]Munka1'!H161</f>
        <v>1961</v>
      </c>
      <c r="C38" s="20">
        <f t="shared" si="8"/>
        <v>3</v>
      </c>
      <c r="D38" s="21">
        <f t="shared" si="9"/>
        <v>0.15321756894790894</v>
      </c>
      <c r="E38" s="20">
        <f t="shared" si="10"/>
        <v>9</v>
      </c>
      <c r="F38" s="21">
        <f t="shared" si="11"/>
        <v>0.4610655737704974</v>
      </c>
      <c r="G38" s="6"/>
      <c r="H38" s="6"/>
      <c r="I38" s="6"/>
      <c r="J38" s="6"/>
      <c r="K38" s="6"/>
      <c r="L38" s="6"/>
      <c r="M38" s="6"/>
      <c r="N38" s="6"/>
      <c r="O38" s="6"/>
      <c r="P38" s="13">
        <f>'[2]Munka1'!G161</f>
        <v>1958</v>
      </c>
      <c r="Q38" s="13">
        <f>'[2]Munka1'!H128</f>
        <v>1952</v>
      </c>
    </row>
    <row r="39" spans="1:17" ht="15.75">
      <c r="A39" s="22" t="s">
        <v>29</v>
      </c>
      <c r="B39" s="23">
        <f>'[2]Munka1'!H162</f>
        <v>2651</v>
      </c>
      <c r="C39" s="23">
        <f t="shared" si="8"/>
        <v>18</v>
      </c>
      <c r="D39" s="24">
        <f t="shared" si="9"/>
        <v>0.6836308393467476</v>
      </c>
      <c r="E39" s="23">
        <f t="shared" si="10"/>
        <v>43</v>
      </c>
      <c r="F39" s="24">
        <f t="shared" si="11"/>
        <v>1.6487730061349737</v>
      </c>
      <c r="P39" s="7">
        <f>'[2]Munka1'!G162</f>
        <v>2633</v>
      </c>
      <c r="Q39" s="7">
        <f>'[2]Munka1'!H129</f>
        <v>2608</v>
      </c>
    </row>
    <row r="40" spans="1:17" s="11" customFormat="1" ht="15.75">
      <c r="A40" s="19" t="s">
        <v>30</v>
      </c>
      <c r="B40" s="20">
        <f>'[2]Munka1'!H163</f>
        <v>1507</v>
      </c>
      <c r="C40" s="20">
        <f t="shared" si="8"/>
        <v>-41</v>
      </c>
      <c r="D40" s="21">
        <f t="shared" si="9"/>
        <v>-2.6485788113695037</v>
      </c>
      <c r="E40" s="20">
        <f t="shared" si="10"/>
        <v>-149</v>
      </c>
      <c r="F40" s="21">
        <f t="shared" si="11"/>
        <v>-8.997584541062793</v>
      </c>
      <c r="G40" s="6"/>
      <c r="H40" s="6"/>
      <c r="I40" s="6"/>
      <c r="J40" s="6"/>
      <c r="K40" s="6"/>
      <c r="L40" s="6"/>
      <c r="M40" s="6"/>
      <c r="N40" s="6"/>
      <c r="O40" s="6"/>
      <c r="P40" s="13">
        <f>'[2]Munka1'!G163</f>
        <v>1548</v>
      </c>
      <c r="Q40" s="13">
        <f>'[2]Munka1'!H130</f>
        <v>1656</v>
      </c>
    </row>
    <row r="41" spans="1:17" s="6" customFormat="1" ht="15.75">
      <c r="A41" s="25" t="s">
        <v>31</v>
      </c>
      <c r="B41" s="26">
        <f>SUM(B35:B40)</f>
        <v>18601</v>
      </c>
      <c r="C41" s="26">
        <f t="shared" si="8"/>
        <v>118</v>
      </c>
      <c r="D41" s="27">
        <f t="shared" si="9"/>
        <v>0.6384244981875185</v>
      </c>
      <c r="E41" s="26">
        <f t="shared" si="10"/>
        <v>132</v>
      </c>
      <c r="F41" s="27">
        <f t="shared" si="11"/>
        <v>0.7147111375819009</v>
      </c>
      <c r="P41" s="14">
        <f>SUM(P35:P40)</f>
        <v>18483</v>
      </c>
      <c r="Q41" s="14">
        <f>SUM(Q35:Q40)</f>
        <v>18469</v>
      </c>
    </row>
    <row r="42" spans="1:17" s="16" customFormat="1" ht="28.5">
      <c r="A42" s="18" t="s">
        <v>32</v>
      </c>
      <c r="B42" s="28">
        <f>B41+B33+B25</f>
        <v>104374</v>
      </c>
      <c r="C42" s="28">
        <f>B42-P42</f>
        <v>1600</v>
      </c>
      <c r="D42" s="29">
        <f>B42/P42*100-100</f>
        <v>1.5568139801895455</v>
      </c>
      <c r="E42" s="28">
        <f>B42-Q42</f>
        <v>-2231</v>
      </c>
      <c r="F42" s="29">
        <f>B42/Q42*100-100</f>
        <v>-2.092772384034518</v>
      </c>
      <c r="G42" s="50"/>
      <c r="H42" s="50"/>
      <c r="I42" s="50"/>
      <c r="J42" s="50"/>
      <c r="K42" s="50"/>
      <c r="L42" s="50"/>
      <c r="M42" s="50"/>
      <c r="N42" s="50"/>
      <c r="O42" s="50"/>
      <c r="P42" s="17">
        <f>P41+P33+P25</f>
        <v>102774</v>
      </c>
      <c r="Q42" s="17">
        <f>Q41+Q33+Q25</f>
        <v>106605</v>
      </c>
    </row>
  </sheetData>
  <mergeCells count="12">
    <mergeCell ref="A1:F1"/>
    <mergeCell ref="A3:F3"/>
    <mergeCell ref="A2:F2"/>
    <mergeCell ref="C6:F6"/>
    <mergeCell ref="A9:F9"/>
    <mergeCell ref="A26:F26"/>
    <mergeCell ref="A34:F34"/>
    <mergeCell ref="B5:F5"/>
    <mergeCell ref="B6:B7"/>
    <mergeCell ref="A5:A8"/>
    <mergeCell ref="C7:D7"/>
    <mergeCell ref="E7:F7"/>
  </mergeCells>
  <printOptions horizontalCentered="1"/>
  <pageMargins left="0.7874015748031497" right="0.7874015748031497" top="0.3937007874015748" bottom="0.4330708661417323" header="0.2362204724409449" footer="0.2362204724409449"/>
  <pageSetup horizontalDpi="600" verticalDpi="600" orientation="portrait" paperSize="9" r:id="rId1"/>
  <headerFooter alignWithMargins="0">
    <oddHeader>&amp;R&amp;"Times New Roman,Dőlt"1. sz. táblázat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zoomScale="85" zoomScaleNormal="85" workbookViewId="0" topLeftCell="A1">
      <pane xSplit="6" topLeftCell="G1" activePane="topRight" state="frozen"/>
      <selection pane="topLeft" activeCell="A4" sqref="A4"/>
      <selection pane="topRight" activeCell="A4" sqref="A4"/>
    </sheetView>
  </sheetViews>
  <sheetFormatPr defaultColWidth="9.33203125" defaultRowHeight="12.75"/>
  <cols>
    <col min="1" max="1" width="25.5" style="2" customWidth="1"/>
    <col min="2" max="2" width="13.66015625" style="2" customWidth="1"/>
    <col min="3" max="3" width="13.5" style="2" customWidth="1"/>
    <col min="4" max="5" width="12.83203125" style="2" customWidth="1"/>
    <col min="6" max="6" width="13.66015625" style="2" customWidth="1"/>
    <col min="7" max="10" width="9.33203125" style="6" customWidth="1"/>
    <col min="11" max="11" width="17.16015625" style="6" customWidth="1"/>
    <col min="12" max="14" width="11.16015625" style="6" customWidth="1"/>
    <col min="15" max="15" width="15.33203125" style="6" customWidth="1"/>
    <col min="16" max="16384" width="9.33203125" style="2" customWidth="1"/>
  </cols>
  <sheetData>
    <row r="1" spans="1:6" ht="15.75">
      <c r="A1" s="136" t="s">
        <v>42</v>
      </c>
      <c r="B1" s="136"/>
      <c r="C1" s="136"/>
      <c r="D1" s="136"/>
      <c r="E1" s="136"/>
      <c r="F1" s="136"/>
    </row>
    <row r="2" spans="1:6" ht="15.75">
      <c r="A2" s="136" t="s">
        <v>73</v>
      </c>
      <c r="B2" s="136"/>
      <c r="C2" s="136"/>
      <c r="D2" s="136"/>
      <c r="E2" s="136"/>
      <c r="F2" s="136"/>
    </row>
    <row r="3" spans="1:6" ht="15.75">
      <c r="A3" s="137" t="s">
        <v>116</v>
      </c>
      <c r="B3" s="137"/>
      <c r="C3" s="137"/>
      <c r="D3" s="137"/>
      <c r="E3" s="137"/>
      <c r="F3" s="137"/>
    </row>
    <row r="4" spans="2:6" ht="15.75">
      <c r="B4" s="3"/>
      <c r="C4" s="4"/>
      <c r="D4" s="9"/>
      <c r="E4" s="9"/>
      <c r="F4" s="9"/>
    </row>
    <row r="5" spans="1:6" ht="14.25">
      <c r="A5" s="135" t="s">
        <v>34</v>
      </c>
      <c r="B5" s="130" t="s">
        <v>79</v>
      </c>
      <c r="C5" s="131"/>
      <c r="D5" s="131"/>
      <c r="E5" s="131"/>
      <c r="F5" s="132"/>
    </row>
    <row r="6" spans="1:6" ht="14.25">
      <c r="A6" s="135"/>
      <c r="B6" s="133" t="s">
        <v>1</v>
      </c>
      <c r="C6" s="138" t="s">
        <v>33</v>
      </c>
      <c r="D6" s="139"/>
      <c r="E6" s="139"/>
      <c r="F6" s="140"/>
    </row>
    <row r="7" spans="1:6" ht="42.75" customHeight="1">
      <c r="A7" s="135"/>
      <c r="B7" s="134"/>
      <c r="C7" s="135" t="s">
        <v>38</v>
      </c>
      <c r="D7" s="135"/>
      <c r="E7" s="135" t="s">
        <v>37</v>
      </c>
      <c r="F7" s="135"/>
    </row>
    <row r="8" spans="1:6" ht="14.25">
      <c r="A8" s="135"/>
      <c r="B8" s="8" t="s">
        <v>35</v>
      </c>
      <c r="C8" s="8" t="s">
        <v>35</v>
      </c>
      <c r="D8" s="8" t="s">
        <v>36</v>
      </c>
      <c r="E8" s="8" t="s">
        <v>35</v>
      </c>
      <c r="F8" s="8" t="s">
        <v>36</v>
      </c>
    </row>
    <row r="9" spans="1:17" ht="31.5" customHeight="1">
      <c r="A9" s="128" t="s">
        <v>17</v>
      </c>
      <c r="B9" s="128"/>
      <c r="C9" s="128"/>
      <c r="D9" s="128"/>
      <c r="E9" s="128"/>
      <c r="F9" s="128"/>
      <c r="P9" s="2" t="s">
        <v>68</v>
      </c>
      <c r="Q9" s="2" t="s">
        <v>41</v>
      </c>
    </row>
    <row r="10" spans="1:17" s="11" customFormat="1" ht="15.75">
      <c r="A10" s="19" t="s">
        <v>2</v>
      </c>
      <c r="B10" s="20">
        <f>'[3]kirendeltségek'!H135</f>
        <v>1932</v>
      </c>
      <c r="C10" s="20">
        <f aca="true" t="shared" si="0" ref="C10:C25">B10-P10</f>
        <v>280</v>
      </c>
      <c r="D10" s="21">
        <f aca="true" t="shared" si="1" ref="D10:D25">B10/P10*100-100</f>
        <v>16.949152542372886</v>
      </c>
      <c r="E10" s="20">
        <f aca="true" t="shared" si="2" ref="E10:E25">B10-Q10</f>
        <v>51</v>
      </c>
      <c r="F10" s="21">
        <f aca="true" t="shared" si="3" ref="F10:F25">B10/Q10*100-100</f>
        <v>2.711323763955349</v>
      </c>
      <c r="G10" s="6"/>
      <c r="H10" s="6"/>
      <c r="I10" s="6"/>
      <c r="J10" s="6"/>
      <c r="K10" s="6"/>
      <c r="L10" s="6"/>
      <c r="M10" s="6"/>
      <c r="N10" s="6"/>
      <c r="O10" s="6"/>
      <c r="P10" s="10">
        <f>'[3]kirendeltségek'!G135</f>
        <v>1652</v>
      </c>
      <c r="Q10" s="10">
        <f>'[3]kirendeltségek'!H102</f>
        <v>1881</v>
      </c>
    </row>
    <row r="11" spans="1:17" ht="15.75">
      <c r="A11" s="22" t="s">
        <v>3</v>
      </c>
      <c r="B11" s="23">
        <f>'[3]kirendeltségek'!H136</f>
        <v>440</v>
      </c>
      <c r="C11" s="23">
        <f t="shared" si="0"/>
        <v>63</v>
      </c>
      <c r="D11" s="24">
        <f t="shared" si="1"/>
        <v>16.710875331564992</v>
      </c>
      <c r="E11" s="23">
        <f t="shared" si="2"/>
        <v>-24</v>
      </c>
      <c r="F11" s="24">
        <f t="shared" si="3"/>
        <v>-5.172413793103445</v>
      </c>
      <c r="P11" s="5">
        <f>'[3]kirendeltségek'!G136</f>
        <v>377</v>
      </c>
      <c r="Q11" s="5">
        <f>'[3]kirendeltségek'!H103</f>
        <v>464</v>
      </c>
    </row>
    <row r="12" spans="1:17" s="11" customFormat="1" ht="15.75">
      <c r="A12" s="19" t="s">
        <v>4</v>
      </c>
      <c r="B12" s="20">
        <f>'[3]kirendeltségek'!H137</f>
        <v>1070</v>
      </c>
      <c r="C12" s="20">
        <f t="shared" si="0"/>
        <v>170</v>
      </c>
      <c r="D12" s="21">
        <f t="shared" si="1"/>
        <v>18.888888888888886</v>
      </c>
      <c r="E12" s="20">
        <f t="shared" si="2"/>
        <v>-35</v>
      </c>
      <c r="F12" s="21">
        <f t="shared" si="3"/>
        <v>-3.167420814479641</v>
      </c>
      <c r="G12" s="6"/>
      <c r="H12" s="6"/>
      <c r="I12" s="6"/>
      <c r="J12" s="6"/>
      <c r="K12" s="6"/>
      <c r="L12" s="6"/>
      <c r="M12" s="6"/>
      <c r="N12" s="6"/>
      <c r="O12" s="6"/>
      <c r="P12" s="12">
        <f>'[3]kirendeltségek'!G137</f>
        <v>900</v>
      </c>
      <c r="Q12" s="12">
        <f>'[3]kirendeltségek'!H104</f>
        <v>1105</v>
      </c>
    </row>
    <row r="13" spans="1:17" ht="15.75">
      <c r="A13" s="22" t="s">
        <v>5</v>
      </c>
      <c r="B13" s="23">
        <f>'[3]kirendeltségek'!H138</f>
        <v>207</v>
      </c>
      <c r="C13" s="23">
        <f t="shared" si="0"/>
        <v>47</v>
      </c>
      <c r="D13" s="24">
        <f t="shared" si="1"/>
        <v>29.375</v>
      </c>
      <c r="E13" s="23">
        <f t="shared" si="2"/>
        <v>-17</v>
      </c>
      <c r="F13" s="24">
        <f t="shared" si="3"/>
        <v>-7.589285714285708</v>
      </c>
      <c r="P13" s="5">
        <f>'[3]kirendeltségek'!G138</f>
        <v>160</v>
      </c>
      <c r="Q13" s="5">
        <f>'[3]kirendeltségek'!H105</f>
        <v>224</v>
      </c>
    </row>
    <row r="14" spans="1:17" s="11" customFormat="1" ht="15.75">
      <c r="A14" s="19" t="s">
        <v>6</v>
      </c>
      <c r="B14" s="20">
        <f>'[3]kirendeltségek'!H139</f>
        <v>353</v>
      </c>
      <c r="C14" s="20">
        <f t="shared" si="0"/>
        <v>50</v>
      </c>
      <c r="D14" s="21">
        <f t="shared" si="1"/>
        <v>16.5016501650165</v>
      </c>
      <c r="E14" s="20">
        <f t="shared" si="2"/>
        <v>19</v>
      </c>
      <c r="F14" s="21">
        <f t="shared" si="3"/>
        <v>5.688622754491021</v>
      </c>
      <c r="G14" s="6"/>
      <c r="H14" s="6"/>
      <c r="I14" s="6"/>
      <c r="J14" s="6"/>
      <c r="K14" s="6"/>
      <c r="L14" s="6"/>
      <c r="M14" s="6"/>
      <c r="N14" s="6"/>
      <c r="O14" s="6"/>
      <c r="P14" s="12">
        <f>'[3]kirendeltségek'!G139</f>
        <v>303</v>
      </c>
      <c r="Q14" s="12">
        <f>'[3]kirendeltségek'!H106</f>
        <v>334</v>
      </c>
    </row>
    <row r="15" spans="1:17" ht="15.75">
      <c r="A15" s="22" t="s">
        <v>7</v>
      </c>
      <c r="B15" s="23">
        <f>'[3]kirendeltségek'!H140</f>
        <v>871</v>
      </c>
      <c r="C15" s="23">
        <f t="shared" si="0"/>
        <v>78</v>
      </c>
      <c r="D15" s="24">
        <f t="shared" si="1"/>
        <v>9.836065573770497</v>
      </c>
      <c r="E15" s="23">
        <f t="shared" si="2"/>
        <v>57</v>
      </c>
      <c r="F15" s="24">
        <f t="shared" si="3"/>
        <v>7.002457002457007</v>
      </c>
      <c r="P15" s="5">
        <f>'[3]kirendeltségek'!G140</f>
        <v>793</v>
      </c>
      <c r="Q15" s="5">
        <f>'[3]kirendeltségek'!H107</f>
        <v>814</v>
      </c>
    </row>
    <row r="16" spans="1:17" s="11" customFormat="1" ht="15.75">
      <c r="A16" s="19" t="s">
        <v>8</v>
      </c>
      <c r="B16" s="20">
        <f>'[3]kirendeltségek'!H141</f>
        <v>374</v>
      </c>
      <c r="C16" s="20">
        <f t="shared" si="0"/>
        <v>33</v>
      </c>
      <c r="D16" s="21">
        <f t="shared" si="1"/>
        <v>9.677419354838705</v>
      </c>
      <c r="E16" s="20">
        <f t="shared" si="2"/>
        <v>24</v>
      </c>
      <c r="F16" s="21">
        <f t="shared" si="3"/>
        <v>6.857142857142847</v>
      </c>
      <c r="G16" s="6"/>
      <c r="H16" s="6"/>
      <c r="I16" s="6"/>
      <c r="J16" s="6"/>
      <c r="K16" s="6"/>
      <c r="L16" s="6"/>
      <c r="M16" s="6"/>
      <c r="N16" s="6"/>
      <c r="O16" s="6"/>
      <c r="P16" s="12">
        <f>'[3]kirendeltségek'!G141</f>
        <v>341</v>
      </c>
      <c r="Q16" s="12">
        <f>'[3]kirendeltségek'!H108</f>
        <v>350</v>
      </c>
    </row>
    <row r="17" spans="1:17" ht="15.75">
      <c r="A17" s="22" t="s">
        <v>9</v>
      </c>
      <c r="B17" s="23">
        <f>'[3]kirendeltségek'!H142</f>
        <v>533</v>
      </c>
      <c r="C17" s="23">
        <f t="shared" si="0"/>
        <v>56</v>
      </c>
      <c r="D17" s="24">
        <f t="shared" si="1"/>
        <v>11.740041928721183</v>
      </c>
      <c r="E17" s="23">
        <f t="shared" si="2"/>
        <v>-22</v>
      </c>
      <c r="F17" s="24">
        <f t="shared" si="3"/>
        <v>-3.9639639639639626</v>
      </c>
      <c r="P17" s="5">
        <f>'[3]kirendeltségek'!G142</f>
        <v>477</v>
      </c>
      <c r="Q17" s="5">
        <f>'[3]kirendeltségek'!H109</f>
        <v>555</v>
      </c>
    </row>
    <row r="18" spans="1:17" s="11" customFormat="1" ht="15.75">
      <c r="A18" s="19" t="s">
        <v>10</v>
      </c>
      <c r="B18" s="20">
        <f>'[3]kirendeltségek'!H143</f>
        <v>651</v>
      </c>
      <c r="C18" s="20">
        <f t="shared" si="0"/>
        <v>92</v>
      </c>
      <c r="D18" s="21">
        <f t="shared" si="1"/>
        <v>16.45796064400716</v>
      </c>
      <c r="E18" s="20">
        <f t="shared" si="2"/>
        <v>-101</v>
      </c>
      <c r="F18" s="21">
        <f t="shared" si="3"/>
        <v>-13.430851063829792</v>
      </c>
      <c r="G18" s="6"/>
      <c r="H18" s="6"/>
      <c r="I18" s="6"/>
      <c r="J18" s="6"/>
      <c r="K18" s="6"/>
      <c r="L18" s="6"/>
      <c r="M18" s="6"/>
      <c r="N18" s="6"/>
      <c r="O18" s="6"/>
      <c r="P18" s="12">
        <f>'[3]kirendeltségek'!G143</f>
        <v>559</v>
      </c>
      <c r="Q18" s="12">
        <f>'[3]kirendeltségek'!H110</f>
        <v>752</v>
      </c>
    </row>
    <row r="19" spans="1:17" ht="15.75">
      <c r="A19" s="22" t="s">
        <v>11</v>
      </c>
      <c r="B19" s="23">
        <f>'[3]kirendeltségek'!H144</f>
        <v>520</v>
      </c>
      <c r="C19" s="23">
        <f t="shared" si="0"/>
        <v>95</v>
      </c>
      <c r="D19" s="24">
        <f t="shared" si="1"/>
        <v>22.352941176470594</v>
      </c>
      <c r="E19" s="23">
        <f t="shared" si="2"/>
        <v>-47</v>
      </c>
      <c r="F19" s="24">
        <f t="shared" si="3"/>
        <v>-8.289241622574963</v>
      </c>
      <c r="P19" s="5">
        <f>'[3]kirendeltségek'!G144</f>
        <v>425</v>
      </c>
      <c r="Q19" s="5">
        <f>'[3]kirendeltségek'!H111</f>
        <v>567</v>
      </c>
    </row>
    <row r="20" spans="1:17" s="11" customFormat="1" ht="15.75">
      <c r="A20" s="19" t="s">
        <v>12</v>
      </c>
      <c r="B20" s="20">
        <f>'[3]kirendeltségek'!H145</f>
        <v>308</v>
      </c>
      <c r="C20" s="20">
        <f t="shared" si="0"/>
        <v>20</v>
      </c>
      <c r="D20" s="21">
        <f t="shared" si="1"/>
        <v>6.944444444444443</v>
      </c>
      <c r="E20" s="20">
        <f t="shared" si="2"/>
        <v>-43</v>
      </c>
      <c r="F20" s="21">
        <f t="shared" si="3"/>
        <v>-12.250712250712255</v>
      </c>
      <c r="G20" s="6"/>
      <c r="H20" s="6"/>
      <c r="I20" s="6"/>
      <c r="J20" s="6"/>
      <c r="K20" s="6"/>
      <c r="L20" s="6"/>
      <c r="M20" s="6"/>
      <c r="N20" s="6"/>
      <c r="O20" s="6"/>
      <c r="P20" s="12">
        <f>'[3]kirendeltségek'!G145</f>
        <v>288</v>
      </c>
      <c r="Q20" s="12">
        <f>'[3]kirendeltségek'!H112</f>
        <v>351</v>
      </c>
    </row>
    <row r="21" spans="1:17" ht="15.75">
      <c r="A21" s="22" t="s">
        <v>13</v>
      </c>
      <c r="B21" s="23">
        <f>'[3]kirendeltségek'!H146</f>
        <v>161</v>
      </c>
      <c r="C21" s="23">
        <f t="shared" si="0"/>
        <v>33</v>
      </c>
      <c r="D21" s="24">
        <f t="shared" si="1"/>
        <v>25.78125</v>
      </c>
      <c r="E21" s="23">
        <f t="shared" si="2"/>
        <v>7</v>
      </c>
      <c r="F21" s="24">
        <f t="shared" si="3"/>
        <v>4.545454545454547</v>
      </c>
      <c r="P21" s="5">
        <f>'[3]kirendeltségek'!G146</f>
        <v>128</v>
      </c>
      <c r="Q21" s="5">
        <f>'[3]kirendeltségek'!H113</f>
        <v>154</v>
      </c>
    </row>
    <row r="22" spans="1:17" s="11" customFormat="1" ht="15.75">
      <c r="A22" s="19" t="s">
        <v>14</v>
      </c>
      <c r="B22" s="20">
        <f>'[3]kirendeltségek'!H147</f>
        <v>158</v>
      </c>
      <c r="C22" s="20">
        <f t="shared" si="0"/>
        <v>23</v>
      </c>
      <c r="D22" s="21">
        <f t="shared" si="1"/>
        <v>17.037037037037024</v>
      </c>
      <c r="E22" s="20">
        <f t="shared" si="2"/>
        <v>-45</v>
      </c>
      <c r="F22" s="21">
        <f t="shared" si="3"/>
        <v>-22.167487684729053</v>
      </c>
      <c r="G22" s="6"/>
      <c r="H22" s="6"/>
      <c r="I22" s="6"/>
      <c r="J22" s="6"/>
      <c r="K22" s="6"/>
      <c r="L22" s="6"/>
      <c r="M22" s="6"/>
      <c r="N22" s="6"/>
      <c r="O22" s="6"/>
      <c r="P22" s="12">
        <f>'[3]kirendeltségek'!G147</f>
        <v>135</v>
      </c>
      <c r="Q22" s="12">
        <f>'[3]kirendeltségek'!H114</f>
        <v>203</v>
      </c>
    </row>
    <row r="23" spans="1:17" ht="15.75">
      <c r="A23" s="22" t="s">
        <v>15</v>
      </c>
      <c r="B23" s="23">
        <f>'[3]kirendeltségek'!H148</f>
        <v>147</v>
      </c>
      <c r="C23" s="23">
        <f t="shared" si="0"/>
        <v>27</v>
      </c>
      <c r="D23" s="24">
        <f t="shared" si="1"/>
        <v>22.500000000000014</v>
      </c>
      <c r="E23" s="23">
        <f t="shared" si="2"/>
        <v>-1</v>
      </c>
      <c r="F23" s="24">
        <f t="shared" si="3"/>
        <v>-0.6756756756756772</v>
      </c>
      <c r="P23" s="5">
        <f>'[3]kirendeltségek'!G148</f>
        <v>120</v>
      </c>
      <c r="Q23" s="5">
        <f>'[3]kirendeltségek'!H115</f>
        <v>148</v>
      </c>
    </row>
    <row r="24" spans="1:17" s="11" customFormat="1" ht="15.75">
      <c r="A24" s="19" t="s">
        <v>16</v>
      </c>
      <c r="B24" s="20">
        <f>'[3]kirendeltségek'!H149</f>
        <v>183</v>
      </c>
      <c r="C24" s="20">
        <f t="shared" si="0"/>
        <v>20</v>
      </c>
      <c r="D24" s="21">
        <f t="shared" si="1"/>
        <v>12.269938650306742</v>
      </c>
      <c r="E24" s="20">
        <f t="shared" si="2"/>
        <v>-36</v>
      </c>
      <c r="F24" s="21">
        <f t="shared" si="3"/>
        <v>-16.438356164383563</v>
      </c>
      <c r="G24" s="6"/>
      <c r="H24" s="6"/>
      <c r="I24" s="6"/>
      <c r="J24" s="6"/>
      <c r="K24" s="6"/>
      <c r="L24" s="6"/>
      <c r="M24" s="6"/>
      <c r="N24" s="6"/>
      <c r="O24" s="6"/>
      <c r="P24" s="12">
        <f>'[3]kirendeltségek'!G149</f>
        <v>163</v>
      </c>
      <c r="Q24" s="12">
        <f>'[3]kirendeltségek'!H116</f>
        <v>219</v>
      </c>
    </row>
    <row r="25" spans="1:17" s="6" customFormat="1" ht="31.5">
      <c r="A25" s="25" t="s">
        <v>17</v>
      </c>
      <c r="B25" s="26">
        <f>SUM(B10:B24)</f>
        <v>7908</v>
      </c>
      <c r="C25" s="26">
        <f t="shared" si="0"/>
        <v>1087</v>
      </c>
      <c r="D25" s="27">
        <f t="shared" si="1"/>
        <v>15.93607975370179</v>
      </c>
      <c r="E25" s="26">
        <f t="shared" si="2"/>
        <v>-213</v>
      </c>
      <c r="F25" s="27">
        <f t="shared" si="3"/>
        <v>-2.6228297007757675</v>
      </c>
      <c r="P25" s="15">
        <f>SUM(P10:P24)</f>
        <v>6821</v>
      </c>
      <c r="Q25" s="15">
        <f>SUM(Q10:Q24)</f>
        <v>8121</v>
      </c>
    </row>
    <row r="26" spans="1:15" s="11" customFormat="1" ht="29.25" customHeight="1">
      <c r="A26" s="129" t="s">
        <v>24</v>
      </c>
      <c r="B26" s="129"/>
      <c r="C26" s="129"/>
      <c r="D26" s="129"/>
      <c r="E26" s="129"/>
      <c r="F26" s="129"/>
      <c r="G26" s="6"/>
      <c r="H26" s="6"/>
      <c r="I26" s="6"/>
      <c r="J26" s="6"/>
      <c r="K26" s="6"/>
      <c r="L26" s="6"/>
      <c r="M26" s="6"/>
      <c r="N26" s="6"/>
      <c r="O26" s="6"/>
    </row>
    <row r="27" spans="1:17" ht="15.75">
      <c r="A27" s="22" t="s">
        <v>18</v>
      </c>
      <c r="B27" s="23">
        <f>'[3]kirendeltségek'!H151</f>
        <v>587</v>
      </c>
      <c r="C27" s="23">
        <f aca="true" t="shared" si="4" ref="C27:C33">B27-P27</f>
        <v>41</v>
      </c>
      <c r="D27" s="24">
        <f aca="true" t="shared" si="5" ref="D27:D33">B27/P27*100-100</f>
        <v>7.509157509157504</v>
      </c>
      <c r="E27" s="23">
        <f aca="true" t="shared" si="6" ref="E27:E33">B27-Q27</f>
        <v>22</v>
      </c>
      <c r="F27" s="24">
        <f aca="true" t="shared" si="7" ref="F27:F33">B27/Q27*100-100</f>
        <v>3.8938053097345176</v>
      </c>
      <c r="P27" s="7">
        <f>'[3]kirendeltségek'!G151</f>
        <v>546</v>
      </c>
      <c r="Q27" s="7">
        <f>'[3]kirendeltségek'!H118</f>
        <v>565</v>
      </c>
    </row>
    <row r="28" spans="1:17" s="11" customFormat="1" ht="15.75">
      <c r="A28" s="19" t="s">
        <v>19</v>
      </c>
      <c r="B28" s="20">
        <f>'[3]kirendeltségek'!H152</f>
        <v>486</v>
      </c>
      <c r="C28" s="20">
        <f t="shared" si="4"/>
        <v>63</v>
      </c>
      <c r="D28" s="21">
        <f t="shared" si="5"/>
        <v>14.893617021276611</v>
      </c>
      <c r="E28" s="20">
        <f t="shared" si="6"/>
        <v>58</v>
      </c>
      <c r="F28" s="21">
        <f t="shared" si="7"/>
        <v>13.55140186915888</v>
      </c>
      <c r="G28" s="6"/>
      <c r="H28" s="6"/>
      <c r="I28" s="6"/>
      <c r="J28" s="6"/>
      <c r="K28" s="6"/>
      <c r="L28" s="6"/>
      <c r="M28" s="6"/>
      <c r="N28" s="6"/>
      <c r="O28" s="6"/>
      <c r="P28" s="13">
        <f>'[3]kirendeltségek'!G152</f>
        <v>423</v>
      </c>
      <c r="Q28" s="13">
        <f>'[3]kirendeltségek'!H119</f>
        <v>428</v>
      </c>
    </row>
    <row r="29" spans="1:17" ht="15.75">
      <c r="A29" s="22" t="s">
        <v>20</v>
      </c>
      <c r="B29" s="23">
        <f>'[3]kirendeltségek'!H153</f>
        <v>197</v>
      </c>
      <c r="C29" s="23">
        <f t="shared" si="4"/>
        <v>40</v>
      </c>
      <c r="D29" s="24">
        <f t="shared" si="5"/>
        <v>25.477707006369428</v>
      </c>
      <c r="E29" s="23">
        <f t="shared" si="6"/>
        <v>-17</v>
      </c>
      <c r="F29" s="24">
        <f t="shared" si="7"/>
        <v>-7.943925233644862</v>
      </c>
      <c r="P29" s="7">
        <f>'[3]kirendeltségek'!G153</f>
        <v>157</v>
      </c>
      <c r="Q29" s="7">
        <f>'[3]kirendeltségek'!H120</f>
        <v>214</v>
      </c>
    </row>
    <row r="30" spans="1:17" s="11" customFormat="1" ht="15.75">
      <c r="A30" s="19" t="s">
        <v>21</v>
      </c>
      <c r="B30" s="20">
        <f>'[3]kirendeltségek'!H154</f>
        <v>403</v>
      </c>
      <c r="C30" s="20">
        <f t="shared" si="4"/>
        <v>50</v>
      </c>
      <c r="D30" s="21">
        <f t="shared" si="5"/>
        <v>14.164305949008508</v>
      </c>
      <c r="E30" s="20">
        <f t="shared" si="6"/>
        <v>36</v>
      </c>
      <c r="F30" s="21">
        <f t="shared" si="7"/>
        <v>9.809264305177095</v>
      </c>
      <c r="G30" s="6"/>
      <c r="H30" s="6"/>
      <c r="I30" s="6"/>
      <c r="J30" s="6"/>
      <c r="K30" s="6"/>
      <c r="L30" s="6"/>
      <c r="M30" s="6"/>
      <c r="N30" s="6"/>
      <c r="O30" s="6"/>
      <c r="P30" s="13">
        <f>'[3]kirendeltségek'!G154</f>
        <v>353</v>
      </c>
      <c r="Q30" s="13">
        <f>'[3]kirendeltségek'!H121</f>
        <v>367</v>
      </c>
    </row>
    <row r="31" spans="1:17" ht="15.75">
      <c r="A31" s="22" t="s">
        <v>22</v>
      </c>
      <c r="B31" s="23">
        <f>'[3]kirendeltségek'!H155</f>
        <v>295</v>
      </c>
      <c r="C31" s="23">
        <f t="shared" si="4"/>
        <v>19</v>
      </c>
      <c r="D31" s="24">
        <f t="shared" si="5"/>
        <v>6.884057971014499</v>
      </c>
      <c r="E31" s="23">
        <f t="shared" si="6"/>
        <v>30</v>
      </c>
      <c r="F31" s="24">
        <f t="shared" si="7"/>
        <v>11.320754716981128</v>
      </c>
      <c r="P31" s="7">
        <f>'[3]kirendeltségek'!G155</f>
        <v>276</v>
      </c>
      <c r="Q31" s="7">
        <f>'[3]kirendeltségek'!H122</f>
        <v>265</v>
      </c>
    </row>
    <row r="32" spans="1:17" s="11" customFormat="1" ht="15.75">
      <c r="A32" s="19" t="s">
        <v>23</v>
      </c>
      <c r="B32" s="20">
        <f>'[3]kirendeltségek'!H156</f>
        <v>128</v>
      </c>
      <c r="C32" s="20">
        <f t="shared" si="4"/>
        <v>25</v>
      </c>
      <c r="D32" s="21">
        <f t="shared" si="5"/>
        <v>24.271844660194162</v>
      </c>
      <c r="E32" s="20">
        <f t="shared" si="6"/>
        <v>33</v>
      </c>
      <c r="F32" s="21">
        <f t="shared" si="7"/>
        <v>34.73684210526315</v>
      </c>
      <c r="G32" s="6"/>
      <c r="H32" s="6"/>
      <c r="I32" s="6"/>
      <c r="J32" s="6"/>
      <c r="K32" s="6"/>
      <c r="L32" s="6"/>
      <c r="M32" s="6"/>
      <c r="N32" s="6"/>
      <c r="O32" s="6"/>
      <c r="P32" s="13">
        <f>'[3]kirendeltségek'!G156</f>
        <v>103</v>
      </c>
      <c r="Q32" s="13">
        <f>'[3]kirendeltségek'!H123</f>
        <v>95</v>
      </c>
    </row>
    <row r="33" spans="1:17" s="6" customFormat="1" ht="15.75">
      <c r="A33" s="25" t="s">
        <v>24</v>
      </c>
      <c r="B33" s="26">
        <f>SUM(B27:B32)</f>
        <v>2096</v>
      </c>
      <c r="C33" s="26">
        <f t="shared" si="4"/>
        <v>238</v>
      </c>
      <c r="D33" s="27">
        <f t="shared" si="5"/>
        <v>12.809472551130256</v>
      </c>
      <c r="E33" s="26">
        <f t="shared" si="6"/>
        <v>162</v>
      </c>
      <c r="F33" s="27">
        <f t="shared" si="7"/>
        <v>8.376421923474652</v>
      </c>
      <c r="P33" s="14">
        <f>SUM(P27:P32)</f>
        <v>1858</v>
      </c>
      <c r="Q33" s="14">
        <f>SUM(Q27:Q32)</f>
        <v>1934</v>
      </c>
    </row>
    <row r="34" spans="1:15" s="11" customFormat="1" ht="27.75" customHeight="1">
      <c r="A34" s="129" t="s">
        <v>31</v>
      </c>
      <c r="B34" s="129"/>
      <c r="C34" s="129"/>
      <c r="D34" s="129"/>
      <c r="E34" s="129"/>
      <c r="F34" s="129"/>
      <c r="G34" s="6"/>
      <c r="H34" s="6"/>
      <c r="I34" s="6"/>
      <c r="J34" s="6"/>
      <c r="K34" s="6"/>
      <c r="L34" s="6"/>
      <c r="M34" s="6"/>
      <c r="N34" s="6"/>
      <c r="O34" s="6"/>
    </row>
    <row r="35" spans="1:17" ht="15.75">
      <c r="A35" s="22" t="s">
        <v>25</v>
      </c>
      <c r="B35" s="23">
        <f>'[3]kirendeltségek'!H158</f>
        <v>760</v>
      </c>
      <c r="C35" s="23">
        <f aca="true" t="shared" si="8" ref="C35:C42">B35-P35</f>
        <v>75</v>
      </c>
      <c r="D35" s="24">
        <f aca="true" t="shared" si="9" ref="D35:D42">B35/P35*100-100</f>
        <v>10.948905109489047</v>
      </c>
      <c r="E35" s="23">
        <f aca="true" t="shared" si="10" ref="E35:E42">B35-Q35</f>
        <v>-31</v>
      </c>
      <c r="F35" s="24">
        <f aca="true" t="shared" si="11" ref="F35:F42">B35/Q35*100-100</f>
        <v>-3.9190897597977283</v>
      </c>
      <c r="P35" s="7">
        <f>'[3]kirendeltségek'!G158</f>
        <v>685</v>
      </c>
      <c r="Q35" s="7">
        <f>'[3]kirendeltségek'!H125</f>
        <v>791</v>
      </c>
    </row>
    <row r="36" spans="1:17" s="11" customFormat="1" ht="15.75">
      <c r="A36" s="19" t="s">
        <v>26</v>
      </c>
      <c r="B36" s="20">
        <f>'[3]kirendeltségek'!H159</f>
        <v>337</v>
      </c>
      <c r="C36" s="20">
        <f t="shared" si="8"/>
        <v>65</v>
      </c>
      <c r="D36" s="21">
        <f t="shared" si="9"/>
        <v>23.89705882352942</v>
      </c>
      <c r="E36" s="20">
        <f t="shared" si="10"/>
        <v>-3</v>
      </c>
      <c r="F36" s="21">
        <f t="shared" si="11"/>
        <v>-0.8823529411764639</v>
      </c>
      <c r="G36" s="6"/>
      <c r="H36" s="6"/>
      <c r="I36" s="6"/>
      <c r="J36" s="6"/>
      <c r="K36" s="6"/>
      <c r="L36" s="6"/>
      <c r="M36" s="6"/>
      <c r="N36" s="6"/>
      <c r="O36" s="6"/>
      <c r="P36" s="13">
        <f>'[3]kirendeltségek'!G159</f>
        <v>272</v>
      </c>
      <c r="Q36" s="13">
        <f>'[3]kirendeltségek'!H126</f>
        <v>340</v>
      </c>
    </row>
    <row r="37" spans="1:17" ht="15.75">
      <c r="A37" s="22" t="s">
        <v>27</v>
      </c>
      <c r="B37" s="23">
        <f>'[3]kirendeltségek'!H160</f>
        <v>306</v>
      </c>
      <c r="C37" s="23">
        <f t="shared" si="8"/>
        <v>57</v>
      </c>
      <c r="D37" s="24">
        <f t="shared" si="9"/>
        <v>22.891566265060234</v>
      </c>
      <c r="E37" s="23">
        <f t="shared" si="10"/>
        <v>69</v>
      </c>
      <c r="F37" s="24">
        <f t="shared" si="11"/>
        <v>29.113924050632903</v>
      </c>
      <c r="P37" s="7">
        <f>'[3]kirendeltségek'!G160</f>
        <v>249</v>
      </c>
      <c r="Q37" s="7">
        <f>'[3]kirendeltségek'!H127</f>
        <v>237</v>
      </c>
    </row>
    <row r="38" spans="1:17" s="11" customFormat="1" ht="15.75">
      <c r="A38" s="19" t="s">
        <v>28</v>
      </c>
      <c r="B38" s="20">
        <f>'[3]kirendeltségek'!H161</f>
        <v>246</v>
      </c>
      <c r="C38" s="20">
        <f t="shared" si="8"/>
        <v>31</v>
      </c>
      <c r="D38" s="21">
        <f t="shared" si="9"/>
        <v>14.41860465116278</v>
      </c>
      <c r="E38" s="20">
        <f t="shared" si="10"/>
        <v>-37</v>
      </c>
      <c r="F38" s="21">
        <f t="shared" si="11"/>
        <v>-13.074204946996474</v>
      </c>
      <c r="G38" s="6"/>
      <c r="H38" s="6"/>
      <c r="I38" s="6"/>
      <c r="J38" s="6"/>
      <c r="K38" s="6"/>
      <c r="L38" s="6"/>
      <c r="M38" s="6"/>
      <c r="N38" s="6"/>
      <c r="O38" s="6"/>
      <c r="P38" s="13">
        <f>'[3]kirendeltségek'!G161</f>
        <v>215</v>
      </c>
      <c r="Q38" s="13">
        <f>'[3]kirendeltségek'!H128</f>
        <v>283</v>
      </c>
    </row>
    <row r="39" spans="1:17" ht="15.75">
      <c r="A39" s="22" t="s">
        <v>29</v>
      </c>
      <c r="B39" s="23">
        <f>'[3]kirendeltségek'!H162</f>
        <v>266</v>
      </c>
      <c r="C39" s="23">
        <f t="shared" si="8"/>
        <v>25</v>
      </c>
      <c r="D39" s="24">
        <f t="shared" si="9"/>
        <v>10.373443983402495</v>
      </c>
      <c r="E39" s="23">
        <f t="shared" si="10"/>
        <v>-2</v>
      </c>
      <c r="F39" s="24">
        <f t="shared" si="11"/>
        <v>-0.7462686567164241</v>
      </c>
      <c r="P39" s="7">
        <f>'[3]kirendeltségek'!G162</f>
        <v>241</v>
      </c>
      <c r="Q39" s="7">
        <f>'[3]kirendeltségek'!H129</f>
        <v>268</v>
      </c>
    </row>
    <row r="40" spans="1:17" s="11" customFormat="1" ht="15.75">
      <c r="A40" s="19" t="s">
        <v>30</v>
      </c>
      <c r="B40" s="20">
        <f>'[3]kirendeltségek'!H163</f>
        <v>136</v>
      </c>
      <c r="C40" s="20">
        <f t="shared" si="8"/>
        <v>8</v>
      </c>
      <c r="D40" s="21">
        <f t="shared" si="9"/>
        <v>6.25</v>
      </c>
      <c r="E40" s="20">
        <f t="shared" si="10"/>
        <v>-43</v>
      </c>
      <c r="F40" s="21">
        <f t="shared" si="11"/>
        <v>-24.02234636871509</v>
      </c>
      <c r="G40" s="6"/>
      <c r="H40" s="6"/>
      <c r="I40" s="6"/>
      <c r="J40" s="6"/>
      <c r="K40" s="6"/>
      <c r="L40" s="6"/>
      <c r="M40" s="6"/>
      <c r="N40" s="6"/>
      <c r="O40" s="6"/>
      <c r="P40" s="13">
        <f>'[3]kirendeltségek'!G163</f>
        <v>128</v>
      </c>
      <c r="Q40" s="13">
        <f>'[3]kirendeltségek'!H130</f>
        <v>179</v>
      </c>
    </row>
    <row r="41" spans="1:17" s="6" customFormat="1" ht="15.75">
      <c r="A41" s="25" t="s">
        <v>31</v>
      </c>
      <c r="B41" s="26">
        <f>SUM(B35:B40)</f>
        <v>2051</v>
      </c>
      <c r="C41" s="26">
        <f t="shared" si="8"/>
        <v>261</v>
      </c>
      <c r="D41" s="27">
        <f t="shared" si="9"/>
        <v>14.581005586592184</v>
      </c>
      <c r="E41" s="26">
        <f t="shared" si="10"/>
        <v>-47</v>
      </c>
      <c r="F41" s="27">
        <f t="shared" si="11"/>
        <v>-2.2402287893231687</v>
      </c>
      <c r="P41" s="14">
        <f>SUM(P35:P40)</f>
        <v>1790</v>
      </c>
      <c r="Q41" s="14">
        <f>SUM(Q35:Q40)</f>
        <v>2098</v>
      </c>
    </row>
    <row r="42" spans="1:17" s="16" customFormat="1" ht="28.5">
      <c r="A42" s="18" t="s">
        <v>32</v>
      </c>
      <c r="B42" s="28">
        <f>B41+B33+B25</f>
        <v>12055</v>
      </c>
      <c r="C42" s="28">
        <f t="shared" si="8"/>
        <v>1586</v>
      </c>
      <c r="D42" s="29">
        <f t="shared" si="9"/>
        <v>15.149488967427644</v>
      </c>
      <c r="E42" s="28">
        <f t="shared" si="10"/>
        <v>-98</v>
      </c>
      <c r="F42" s="29">
        <f t="shared" si="11"/>
        <v>-0.8063852546696353</v>
      </c>
      <c r="G42" s="50"/>
      <c r="H42" s="50"/>
      <c r="I42" s="50"/>
      <c r="J42" s="50"/>
      <c r="K42" s="50"/>
      <c r="L42" s="50"/>
      <c r="M42" s="50"/>
      <c r="N42" s="50"/>
      <c r="O42" s="50"/>
      <c r="P42" s="17">
        <f>P41+P33+P25</f>
        <v>10469</v>
      </c>
      <c r="Q42" s="17">
        <f>Q41+Q33+Q25</f>
        <v>12153</v>
      </c>
    </row>
  </sheetData>
  <mergeCells count="12">
    <mergeCell ref="A9:F9"/>
    <mergeCell ref="A26:F26"/>
    <mergeCell ref="A34:F34"/>
    <mergeCell ref="B5:F5"/>
    <mergeCell ref="B6:B7"/>
    <mergeCell ref="A5:A8"/>
    <mergeCell ref="C7:D7"/>
    <mergeCell ref="E7:F7"/>
    <mergeCell ref="A1:F1"/>
    <mergeCell ref="A3:F3"/>
    <mergeCell ref="A2:F2"/>
    <mergeCell ref="C6:F6"/>
  </mergeCells>
  <printOptions horizontalCentered="1"/>
  <pageMargins left="0.4724409448818898" right="0.4724409448818898" top="0.3937007874015748" bottom="0.4330708661417323" header="0.2362204724409449" footer="0.2362204724409449"/>
  <pageSetup horizontalDpi="600" verticalDpi="600" orientation="portrait" paperSize="9" r:id="rId1"/>
  <headerFooter alignWithMargins="0">
    <oddHeader>&amp;R&amp;"Times New Roman,Dőlt"2. sz. táblázat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28"/>
  <sheetViews>
    <sheetView zoomScale="85" zoomScaleNormal="85" workbookViewId="0" topLeftCell="A1">
      <pane xSplit="4" topLeftCell="E1" activePane="topRight" state="frozen"/>
      <selection pane="topLeft" activeCell="A4" sqref="A4"/>
      <selection pane="topRight" activeCell="A4" sqref="A4"/>
    </sheetView>
  </sheetViews>
  <sheetFormatPr defaultColWidth="9.33203125" defaultRowHeight="12.75"/>
  <cols>
    <col min="1" max="1" width="46.66015625" style="30" customWidth="1"/>
    <col min="2" max="2" width="17.83203125" style="30" customWidth="1"/>
    <col min="3" max="3" width="18.83203125" style="30" customWidth="1"/>
    <col min="4" max="4" width="17.83203125" style="30" customWidth="1"/>
    <col min="5" max="5" width="11.5" style="30" customWidth="1"/>
    <col min="6" max="6" width="5.33203125" style="30" customWidth="1"/>
    <col min="7" max="10" width="12" style="30" customWidth="1"/>
    <col min="11" max="11" width="17.16015625" style="30" customWidth="1"/>
    <col min="12" max="14" width="12" style="30" customWidth="1"/>
    <col min="15" max="15" width="15.33203125" style="30" customWidth="1"/>
    <col min="16" max="16384" width="12" style="30" customWidth="1"/>
  </cols>
  <sheetData>
    <row r="1" spans="1:4" ht="15.75">
      <c r="A1" s="142" t="s">
        <v>43</v>
      </c>
      <c r="B1" s="142"/>
      <c r="C1" s="142"/>
      <c r="D1" s="142"/>
    </row>
    <row r="2" spans="1:6" ht="15.75">
      <c r="A2" s="136" t="s">
        <v>73</v>
      </c>
      <c r="B2" s="136"/>
      <c r="C2" s="136"/>
      <c r="D2" s="136"/>
      <c r="E2" s="1"/>
      <c r="F2" s="1"/>
    </row>
    <row r="3" spans="1:4" ht="15.75">
      <c r="A3" s="143" t="s">
        <v>116</v>
      </c>
      <c r="B3" s="144"/>
      <c r="C3" s="144"/>
      <c r="D3" s="144"/>
    </row>
    <row r="4" spans="1:4" ht="9" customHeight="1">
      <c r="A4" s="31"/>
      <c r="B4" s="31"/>
      <c r="C4" s="31"/>
      <c r="D4" s="32"/>
    </row>
    <row r="5" spans="1:4" ht="21" customHeight="1">
      <c r="A5" s="150" t="s">
        <v>44</v>
      </c>
      <c r="B5" s="145" t="s">
        <v>45</v>
      </c>
      <c r="C5" s="148" t="s">
        <v>46</v>
      </c>
      <c r="D5" s="149"/>
    </row>
    <row r="6" spans="1:4" ht="28.5" customHeight="1">
      <c r="A6" s="151"/>
      <c r="B6" s="146"/>
      <c r="C6" s="145" t="s">
        <v>78</v>
      </c>
      <c r="D6" s="145" t="s">
        <v>47</v>
      </c>
    </row>
    <row r="7" spans="1:4" ht="26.25" customHeight="1">
      <c r="A7" s="152"/>
      <c r="B7" s="147"/>
      <c r="C7" s="147"/>
      <c r="D7" s="147"/>
    </row>
    <row r="8" spans="1:4" ht="24" customHeight="1">
      <c r="A8" s="100" t="s">
        <v>48</v>
      </c>
      <c r="B8" s="100"/>
      <c r="C8" s="100"/>
      <c r="D8" s="100"/>
    </row>
    <row r="9" spans="1:4" ht="15.75">
      <c r="A9" s="33" t="s">
        <v>49</v>
      </c>
      <c r="B9" s="34">
        <f>'[1]regio'!$H173</f>
        <v>55306</v>
      </c>
      <c r="C9" s="35">
        <f>B9/$B$11*100</f>
        <v>52.98829210339739</v>
      </c>
      <c r="D9" s="35">
        <f>'[1]regio'!$H132/'[1]regio'!$H$134*100</f>
        <v>53.88302612447822</v>
      </c>
    </row>
    <row r="10" spans="1:4" s="39" customFormat="1" ht="15.75">
      <c r="A10" s="36" t="s">
        <v>50</v>
      </c>
      <c r="B10" s="37">
        <f>'[1]regio'!$H174</f>
        <v>49068</v>
      </c>
      <c r="C10" s="38">
        <f aca="true" t="shared" si="0" ref="C10:C34">B10/$B$11*100</f>
        <v>47.0117078966026</v>
      </c>
      <c r="D10" s="38">
        <f>'[1]regio'!$H133/'[1]regio'!$H$134*100</f>
        <v>46.116973875521786</v>
      </c>
    </row>
    <row r="11" spans="1:4" s="43" customFormat="1" ht="20.25" customHeight="1">
      <c r="A11" s="40" t="s">
        <v>51</v>
      </c>
      <c r="B11" s="41">
        <f>SUM(B9:B10)</f>
        <v>104374</v>
      </c>
      <c r="C11" s="42">
        <f t="shared" si="0"/>
        <v>100</v>
      </c>
      <c r="D11" s="42">
        <f>SUM(D9:D10)</f>
        <v>100</v>
      </c>
    </row>
    <row r="12" spans="1:4" ht="24" customHeight="1">
      <c r="A12" s="102" t="s">
        <v>52</v>
      </c>
      <c r="B12" s="103"/>
      <c r="C12" s="104"/>
      <c r="D12" s="104"/>
    </row>
    <row r="13" spans="1:5" s="39" customFormat="1" ht="15.75">
      <c r="A13" s="33" t="s">
        <v>86</v>
      </c>
      <c r="B13" s="34">
        <f>'[1]regio'!$H184</f>
        <v>2871</v>
      </c>
      <c r="C13" s="35">
        <f t="shared" si="0"/>
        <v>2.7506850365033437</v>
      </c>
      <c r="D13" s="35">
        <f>'[1]regio'!$H143/'[1]regio'!$H$134*100</f>
        <v>3.2456263777496366</v>
      </c>
      <c r="E13" s="48"/>
    </row>
    <row r="14" spans="1:4" ht="15.75">
      <c r="A14" s="69" t="s">
        <v>87</v>
      </c>
      <c r="B14" s="37">
        <f>'[1]regio'!$H185</f>
        <v>15251</v>
      </c>
      <c r="C14" s="38">
        <f t="shared" si="0"/>
        <v>14.611876520972656</v>
      </c>
      <c r="D14" s="38">
        <f>'[1]regio'!$H144/'[1]regio'!$H$134*100</f>
        <v>15.106233291121429</v>
      </c>
    </row>
    <row r="15" spans="1:5" s="39" customFormat="1" ht="15.75">
      <c r="A15" s="33" t="s">
        <v>88</v>
      </c>
      <c r="B15" s="34">
        <f>'[1]regio'!$H186</f>
        <v>26096</v>
      </c>
      <c r="C15" s="35">
        <f t="shared" si="0"/>
        <v>25.002395232529175</v>
      </c>
      <c r="D15" s="35">
        <f>'[1]regio'!$H145/'[1]regio'!$H$134*100</f>
        <v>26.436846301768206</v>
      </c>
      <c r="E15" s="71"/>
    </row>
    <row r="16" spans="1:4" ht="15.75">
      <c r="A16" s="36" t="s">
        <v>89</v>
      </c>
      <c r="B16" s="37">
        <f>'[1]regio'!$H187</f>
        <v>26383</v>
      </c>
      <c r="C16" s="38">
        <f t="shared" si="0"/>
        <v>25.27736792687834</v>
      </c>
      <c r="D16" s="38">
        <f>'[1]regio'!$H146/'[1]regio'!$H$134*100</f>
        <v>24.498850898175508</v>
      </c>
    </row>
    <row r="17" spans="1:4" s="39" customFormat="1" ht="15.75">
      <c r="A17" s="33" t="s">
        <v>90</v>
      </c>
      <c r="B17" s="34">
        <f>'[1]regio'!$H188</f>
        <v>25058</v>
      </c>
      <c r="C17" s="35">
        <f t="shared" si="0"/>
        <v>24.007894686416158</v>
      </c>
      <c r="D17" s="35">
        <f>'[1]regio'!$H147/'[1]regio'!$H$134*100</f>
        <v>23.38914685052296</v>
      </c>
    </row>
    <row r="18" spans="1:4" ht="15.75">
      <c r="A18" s="36" t="s">
        <v>91</v>
      </c>
      <c r="B18" s="37">
        <f>'[1]regio'!$H189</f>
        <v>8715</v>
      </c>
      <c r="C18" s="38">
        <f t="shared" si="0"/>
        <v>8.349780596700327</v>
      </c>
      <c r="D18" s="38">
        <f>'[1]regio'!$H148/'[1]regio'!$H$134*100</f>
        <v>7.323296280662257</v>
      </c>
    </row>
    <row r="19" spans="1:4" s="47" customFormat="1" ht="22.5" customHeight="1">
      <c r="A19" s="40" t="s">
        <v>51</v>
      </c>
      <c r="B19" s="41">
        <f>SUM(B13:B18)</f>
        <v>104374</v>
      </c>
      <c r="C19" s="42">
        <f t="shared" si="0"/>
        <v>100</v>
      </c>
      <c r="D19" s="42">
        <f>SUM(D13:D18)</f>
        <v>100</v>
      </c>
    </row>
    <row r="20" spans="1:4" ht="23.25" customHeight="1">
      <c r="A20" s="102" t="s">
        <v>72</v>
      </c>
      <c r="B20" s="103"/>
      <c r="C20" s="104"/>
      <c r="D20" s="104"/>
    </row>
    <row r="21" spans="1:4" s="39" customFormat="1" ht="15.75">
      <c r="A21" s="33" t="s">
        <v>53</v>
      </c>
      <c r="B21" s="34">
        <f>'[1]regio'!$H192</f>
        <v>8562</v>
      </c>
      <c r="C21" s="35">
        <f t="shared" si="0"/>
        <v>8.203192365914882</v>
      </c>
      <c r="D21" s="35">
        <f>'[1]regio'!$H151/'[1]regio'!$H$134*100</f>
        <v>8.261338586370245</v>
      </c>
    </row>
    <row r="22" spans="1:4" ht="15.75">
      <c r="A22" s="36" t="s">
        <v>54</v>
      </c>
      <c r="B22" s="37">
        <f>'[1]regio'!$H193</f>
        <v>37758</v>
      </c>
      <c r="C22" s="38">
        <f t="shared" si="0"/>
        <v>36.17567593461973</v>
      </c>
      <c r="D22" s="38">
        <f>'[1]regio'!$H152/'[1]regio'!$H$134*100</f>
        <v>34.15505839313353</v>
      </c>
    </row>
    <row r="23" spans="1:4" s="39" customFormat="1" ht="15.75">
      <c r="A23" s="33" t="s">
        <v>55</v>
      </c>
      <c r="B23" s="34">
        <f>'[1]regio'!$H194</f>
        <v>31128</v>
      </c>
      <c r="C23" s="35">
        <f t="shared" si="0"/>
        <v>29.823519267250465</v>
      </c>
      <c r="D23" s="35">
        <f>'[1]regio'!$H153/'[1]regio'!$H$134*100</f>
        <v>31.709582102152805</v>
      </c>
    </row>
    <row r="24" spans="1:7" ht="15.75">
      <c r="A24" s="36" t="s">
        <v>56</v>
      </c>
      <c r="B24" s="37">
        <f>'[1]regio'!$H195</f>
        <v>15071</v>
      </c>
      <c r="C24" s="38">
        <f t="shared" si="0"/>
        <v>14.439419778872134</v>
      </c>
      <c r="D24" s="38">
        <f>'[1]regio'!$H154/'[1]regio'!$H$134*100</f>
        <v>14.724450072698279</v>
      </c>
      <c r="G24" s="49"/>
    </row>
    <row r="25" spans="1:4" s="39" customFormat="1" ht="15.75">
      <c r="A25" s="33" t="s">
        <v>57</v>
      </c>
      <c r="B25" s="34">
        <f>'[1]regio'!$H196</f>
        <v>7879</v>
      </c>
      <c r="C25" s="35">
        <f t="shared" si="0"/>
        <v>7.548814838944565</v>
      </c>
      <c r="D25" s="35">
        <f>'[1]regio'!$H155/'[1]regio'!$H$134*100</f>
        <v>7.493081937995403</v>
      </c>
    </row>
    <row r="26" spans="1:4" ht="15.75">
      <c r="A26" s="36" t="s">
        <v>58</v>
      </c>
      <c r="B26" s="37">
        <f>'[1]regio'!$H197</f>
        <v>3976</v>
      </c>
      <c r="C26" s="38">
        <f t="shared" si="0"/>
        <v>3.8093778143982218</v>
      </c>
      <c r="D26" s="38">
        <f>'[1]regio'!$H156/'[1]regio'!$H$134*100</f>
        <v>3.6564889076497353</v>
      </c>
    </row>
    <row r="27" spans="1:4" s="47" customFormat="1" ht="21" customHeight="1">
      <c r="A27" s="40" t="s">
        <v>51</v>
      </c>
      <c r="B27" s="41">
        <f>SUM(B21:B26)</f>
        <v>104374</v>
      </c>
      <c r="C27" s="42">
        <f t="shared" si="0"/>
        <v>100</v>
      </c>
      <c r="D27" s="42">
        <f>SUM(D21:D26)</f>
        <v>99.99999999999999</v>
      </c>
    </row>
    <row r="28" spans="1:4" ht="25.5" customHeight="1">
      <c r="A28" s="102" t="s">
        <v>59</v>
      </c>
      <c r="B28" s="103"/>
      <c r="C28" s="104"/>
      <c r="D28" s="104"/>
    </row>
    <row r="29" spans="1:7" s="39" customFormat="1" ht="15.75">
      <c r="A29" s="70" t="s">
        <v>80</v>
      </c>
      <c r="B29" s="34">
        <f>'[1]regio'!$H200</f>
        <v>29950</v>
      </c>
      <c r="C29" s="35">
        <f>B29/$B$11*100</f>
        <v>28.694885699503708</v>
      </c>
      <c r="D29" s="35">
        <f>'[1]regio'!$H159/'[1]regio'!$H$134*100</f>
        <v>27.3045354345481</v>
      </c>
      <c r="G29" s="71"/>
    </row>
    <row r="30" spans="1:4" ht="15.75">
      <c r="A30" s="69" t="s">
        <v>81</v>
      </c>
      <c r="B30" s="37">
        <f>'[1]regio'!$H201</f>
        <v>14984</v>
      </c>
      <c r="C30" s="38">
        <f>B30/$B$11*100</f>
        <v>14.356065686856882</v>
      </c>
      <c r="D30" s="38">
        <f>'[1]regio'!$H160/'[1]regio'!$H$134*100</f>
        <v>19.956850053937433</v>
      </c>
    </row>
    <row r="31" spans="1:4" s="39" customFormat="1" ht="15.75">
      <c r="A31" s="70" t="s">
        <v>82</v>
      </c>
      <c r="B31" s="34">
        <f>'[1]regio'!$H202</f>
        <v>24083</v>
      </c>
      <c r="C31" s="35">
        <f>B31/$B$11*100</f>
        <v>23.073754000038324</v>
      </c>
      <c r="D31" s="35">
        <f>'[1]regio'!$H161/'[1]regio'!$H$134*100</f>
        <v>21.326391820271095</v>
      </c>
    </row>
    <row r="32" spans="1:4" ht="15.75">
      <c r="A32" s="69" t="s">
        <v>83</v>
      </c>
      <c r="B32" s="37">
        <f>'[1]regio'!$H203</f>
        <v>19514</v>
      </c>
      <c r="C32" s="38">
        <f>B32/$B$11*100</f>
        <v>18.696227029720045</v>
      </c>
      <c r="D32" s="38">
        <f>'[1]regio'!$H162/'[1]regio'!$H$134*100</f>
        <v>13.903663055203792</v>
      </c>
    </row>
    <row r="33" spans="1:4" s="39" customFormat="1" ht="15.75">
      <c r="A33" s="70" t="s">
        <v>84</v>
      </c>
      <c r="B33" s="34">
        <f>'[1]regio'!$H204</f>
        <v>15843</v>
      </c>
      <c r="C33" s="35">
        <f>B33/$B$11*100</f>
        <v>15.179067583881043</v>
      </c>
      <c r="D33" s="35">
        <f>'[1]regio'!$H163/'[1]regio'!$H$134*100</f>
        <v>17.508559636039585</v>
      </c>
    </row>
    <row r="34" spans="1:4" s="43" customFormat="1" ht="23.25" customHeight="1">
      <c r="A34" s="44" t="s">
        <v>51</v>
      </c>
      <c r="B34" s="45">
        <f>SUM(B29:B33)</f>
        <v>104374</v>
      </c>
      <c r="C34" s="46">
        <f t="shared" si="0"/>
        <v>100</v>
      </c>
      <c r="D34" s="46">
        <f>SUM(D29:D33)</f>
        <v>100</v>
      </c>
    </row>
    <row r="35" spans="1:4" ht="25.5" customHeight="1">
      <c r="A35" s="106" t="s">
        <v>74</v>
      </c>
      <c r="B35" s="107"/>
      <c r="C35" s="108"/>
      <c r="D35" s="108"/>
    </row>
    <row r="36" spans="1:4" ht="15.75">
      <c r="A36" s="67" t="s">
        <v>75</v>
      </c>
      <c r="B36" s="65">
        <f>'[1]regio'!$H207</f>
        <v>14679</v>
      </c>
      <c r="C36" s="66">
        <f>B36/$B$40*100</f>
        <v>14.06384731829766</v>
      </c>
      <c r="D36" s="66">
        <f>'[1]regio'!$H166/'[1]regio'!$H$134*100</f>
        <v>19.732657942873224</v>
      </c>
    </row>
    <row r="37" spans="1:4" ht="15.75">
      <c r="A37" s="68" t="s">
        <v>76</v>
      </c>
      <c r="B37" s="34">
        <f>'[1]regio'!$H208</f>
        <v>9434</v>
      </c>
      <c r="C37" s="35">
        <f>B37/$B$40*100</f>
        <v>9.038649472090752</v>
      </c>
      <c r="D37" s="35">
        <f>'[1]regio'!$H167/'[1]regio'!$H$134*100</f>
        <v>5.789597110829699</v>
      </c>
    </row>
    <row r="38" spans="1:4" ht="15.75">
      <c r="A38" s="67" t="s">
        <v>113</v>
      </c>
      <c r="B38" s="65">
        <f>'[1]regio'!$H209</f>
        <v>40725</v>
      </c>
      <c r="C38" s="66">
        <f>B38/$B$40*100</f>
        <v>39.01833790024335</v>
      </c>
      <c r="D38" s="66">
        <f>'[1]regio'!$H168/'[1]regio'!$H$134*100</f>
        <v>35.81726935884809</v>
      </c>
    </row>
    <row r="39" spans="1:4" ht="15.75">
      <c r="A39" s="68" t="s">
        <v>77</v>
      </c>
      <c r="B39" s="34">
        <f>'[1]regio'!$H210</f>
        <v>39536</v>
      </c>
      <c r="C39" s="35">
        <f>B39/$B$40*100</f>
        <v>37.87916530936823</v>
      </c>
      <c r="D39" s="35">
        <f>'[1]regio'!$H169/'[1]regio'!$H$134*100</f>
        <v>38.66047558744899</v>
      </c>
    </row>
    <row r="40" spans="1:4" s="43" customFormat="1" ht="22.5" customHeight="1">
      <c r="A40" s="62" t="s">
        <v>51</v>
      </c>
      <c r="B40" s="63">
        <f>SUM(B36:B39)</f>
        <v>104374</v>
      </c>
      <c r="C40" s="64">
        <f>SUM(C36:C39)</f>
        <v>100</v>
      </c>
      <c r="D40" s="64">
        <f>SUM(D36:D39)</f>
        <v>100</v>
      </c>
    </row>
    <row r="41" spans="1:4" ht="30" customHeight="1">
      <c r="A41" s="141" t="s">
        <v>114</v>
      </c>
      <c r="B41" s="141"/>
      <c r="C41" s="141"/>
      <c r="D41" s="141"/>
    </row>
    <row r="42" spans="3:4" ht="15.75">
      <c r="C42" s="49"/>
      <c r="D42" s="49"/>
    </row>
    <row r="43" spans="3:4" ht="15.75">
      <c r="C43" s="49"/>
      <c r="D43" s="49"/>
    </row>
    <row r="44" spans="3:4" ht="15.75">
      <c r="C44" s="49"/>
      <c r="D44" s="49"/>
    </row>
    <row r="45" spans="3:4" ht="15.75">
      <c r="C45" s="49"/>
      <c r="D45" s="49"/>
    </row>
    <row r="46" spans="3:4" ht="15.75">
      <c r="C46" s="49"/>
      <c r="D46" s="49"/>
    </row>
    <row r="47" spans="3:4" ht="15.75">
      <c r="C47" s="49"/>
      <c r="D47" s="49"/>
    </row>
    <row r="48" spans="3:4" ht="15.75">
      <c r="C48" s="49"/>
      <c r="D48" s="49"/>
    </row>
    <row r="49" spans="3:4" ht="15.75">
      <c r="C49" s="49"/>
      <c r="D49" s="49"/>
    </row>
    <row r="50" spans="3:4" ht="15.75">
      <c r="C50" s="49"/>
      <c r="D50" s="49"/>
    </row>
    <row r="51" spans="3:4" ht="15.75">
      <c r="C51" s="49"/>
      <c r="D51" s="49"/>
    </row>
    <row r="52" spans="3:4" ht="15.75">
      <c r="C52" s="49"/>
      <c r="D52" s="49"/>
    </row>
    <row r="53" spans="3:4" ht="15.75">
      <c r="C53" s="49"/>
      <c r="D53" s="49"/>
    </row>
    <row r="54" spans="3:4" ht="15.75">
      <c r="C54" s="49"/>
      <c r="D54" s="49"/>
    </row>
    <row r="55" spans="3:4" ht="15.75">
      <c r="C55" s="49"/>
      <c r="D55" s="49"/>
    </row>
    <row r="56" spans="3:4" ht="15.75">
      <c r="C56" s="49"/>
      <c r="D56" s="49"/>
    </row>
    <row r="57" spans="3:4" ht="15.75">
      <c r="C57" s="49"/>
      <c r="D57" s="49"/>
    </row>
    <row r="58" spans="3:4" ht="15.75">
      <c r="C58" s="49"/>
      <c r="D58" s="49"/>
    </row>
    <row r="59" spans="3:4" ht="15.75">
      <c r="C59" s="49"/>
      <c r="D59" s="49"/>
    </row>
    <row r="60" spans="3:4" ht="15.75">
      <c r="C60" s="49"/>
      <c r="D60" s="49"/>
    </row>
    <row r="61" spans="3:4" ht="15.75">
      <c r="C61" s="49"/>
      <c r="D61" s="49"/>
    </row>
    <row r="62" spans="3:4" ht="15.75">
      <c r="C62" s="49"/>
      <c r="D62" s="49"/>
    </row>
    <row r="63" spans="3:4" ht="15.75">
      <c r="C63" s="49"/>
      <c r="D63" s="49"/>
    </row>
    <row r="64" spans="3:4" ht="15.75">
      <c r="C64" s="49"/>
      <c r="D64" s="49"/>
    </row>
    <row r="65" spans="3:4" ht="15.75">
      <c r="C65" s="49"/>
      <c r="D65" s="49"/>
    </row>
    <row r="66" spans="3:4" ht="15.75">
      <c r="C66" s="49"/>
      <c r="D66" s="49"/>
    </row>
    <row r="67" spans="3:4" ht="15.75">
      <c r="C67" s="49"/>
      <c r="D67" s="49"/>
    </row>
    <row r="68" spans="3:4" ht="15.75">
      <c r="C68" s="49"/>
      <c r="D68" s="49"/>
    </row>
    <row r="69" spans="3:4" ht="15.75">
      <c r="C69" s="49"/>
      <c r="D69" s="49"/>
    </row>
    <row r="70" spans="3:4" ht="15.75">
      <c r="C70" s="49"/>
      <c r="D70" s="49"/>
    </row>
    <row r="71" spans="3:4" ht="15.75">
      <c r="C71" s="49"/>
      <c r="D71" s="49"/>
    </row>
    <row r="72" spans="3:4" ht="15.75">
      <c r="C72" s="49"/>
      <c r="D72" s="49"/>
    </row>
    <row r="73" spans="3:4" ht="15.75">
      <c r="C73" s="49"/>
      <c r="D73" s="49"/>
    </row>
    <row r="74" spans="3:4" ht="15.75">
      <c r="C74" s="49"/>
      <c r="D74" s="49"/>
    </row>
    <row r="75" spans="3:4" ht="15.75">
      <c r="C75" s="49"/>
      <c r="D75" s="49"/>
    </row>
    <row r="76" spans="3:4" ht="15.75">
      <c r="C76" s="49"/>
      <c r="D76" s="49"/>
    </row>
    <row r="77" spans="3:4" ht="15.75">
      <c r="C77" s="49"/>
      <c r="D77" s="49"/>
    </row>
    <row r="78" spans="3:4" ht="15.75">
      <c r="C78" s="49"/>
      <c r="D78" s="49"/>
    </row>
    <row r="79" spans="3:4" ht="15.75">
      <c r="C79" s="49"/>
      <c r="D79" s="49"/>
    </row>
    <row r="80" spans="3:4" ht="15.75">
      <c r="C80" s="49"/>
      <c r="D80" s="49"/>
    </row>
    <row r="81" spans="3:4" ht="15.75">
      <c r="C81" s="49"/>
      <c r="D81" s="49"/>
    </row>
    <row r="82" spans="3:4" ht="15.75">
      <c r="C82" s="49"/>
      <c r="D82" s="49"/>
    </row>
    <row r="83" spans="3:4" ht="15.75">
      <c r="C83" s="49"/>
      <c r="D83" s="49"/>
    </row>
    <row r="84" spans="3:4" ht="15.75">
      <c r="C84" s="49"/>
      <c r="D84" s="49"/>
    </row>
    <row r="85" spans="3:4" ht="15.75">
      <c r="C85" s="49"/>
      <c r="D85" s="49"/>
    </row>
    <row r="86" spans="3:4" ht="15.75">
      <c r="C86" s="49"/>
      <c r="D86" s="49"/>
    </row>
    <row r="87" spans="3:4" ht="15.75">
      <c r="C87" s="49"/>
      <c r="D87" s="49"/>
    </row>
    <row r="88" spans="3:4" ht="15.75">
      <c r="C88" s="49"/>
      <c r="D88" s="49"/>
    </row>
    <row r="89" spans="3:4" ht="15.75">
      <c r="C89" s="49"/>
      <c r="D89" s="49"/>
    </row>
    <row r="90" spans="3:4" ht="15.75">
      <c r="C90" s="49"/>
      <c r="D90" s="49"/>
    </row>
    <row r="91" spans="3:4" ht="15.75">
      <c r="C91" s="49"/>
      <c r="D91" s="49"/>
    </row>
    <row r="92" spans="3:4" ht="15.75">
      <c r="C92" s="49"/>
      <c r="D92" s="49"/>
    </row>
    <row r="93" spans="3:4" ht="15.75">
      <c r="C93" s="49"/>
      <c r="D93" s="49"/>
    </row>
    <row r="94" spans="3:4" ht="15.75">
      <c r="C94" s="49"/>
      <c r="D94" s="49"/>
    </row>
    <row r="95" spans="3:4" ht="15.75">
      <c r="C95" s="49"/>
      <c r="D95" s="49"/>
    </row>
    <row r="96" spans="3:4" ht="15.75">
      <c r="C96" s="49"/>
      <c r="D96" s="49"/>
    </row>
    <row r="97" spans="3:4" ht="15.75">
      <c r="C97" s="49"/>
      <c r="D97" s="49"/>
    </row>
    <row r="98" spans="3:4" ht="15.75">
      <c r="C98" s="49"/>
      <c r="D98" s="49"/>
    </row>
    <row r="99" spans="3:4" ht="15.75">
      <c r="C99" s="49"/>
      <c r="D99" s="49"/>
    </row>
    <row r="100" spans="3:4" ht="15.75">
      <c r="C100" s="49"/>
      <c r="D100" s="49"/>
    </row>
    <row r="101" spans="3:4" ht="15.75">
      <c r="C101" s="49"/>
      <c r="D101" s="49"/>
    </row>
    <row r="102" spans="3:4" ht="15.75">
      <c r="C102" s="49"/>
      <c r="D102" s="49"/>
    </row>
    <row r="103" spans="3:4" ht="15.75">
      <c r="C103" s="49"/>
      <c r="D103" s="49"/>
    </row>
    <row r="104" spans="3:4" ht="15.75">
      <c r="C104" s="49"/>
      <c r="D104" s="49"/>
    </row>
    <row r="105" spans="3:4" ht="15.75">
      <c r="C105" s="49"/>
      <c r="D105" s="49"/>
    </row>
    <row r="106" spans="3:4" ht="15.75">
      <c r="C106" s="49"/>
      <c r="D106" s="49"/>
    </row>
    <row r="107" spans="3:4" ht="15.75">
      <c r="C107" s="49"/>
      <c r="D107" s="49"/>
    </row>
    <row r="108" spans="3:4" ht="15.75">
      <c r="C108" s="49"/>
      <c r="D108" s="49"/>
    </row>
    <row r="109" spans="3:4" ht="15.75">
      <c r="C109" s="49"/>
      <c r="D109" s="49"/>
    </row>
    <row r="110" spans="3:4" ht="15.75">
      <c r="C110" s="49"/>
      <c r="D110" s="49"/>
    </row>
    <row r="111" spans="3:4" ht="15.75">
      <c r="C111" s="49"/>
      <c r="D111" s="49"/>
    </row>
    <row r="112" spans="3:4" ht="15.75">
      <c r="C112" s="49"/>
      <c r="D112" s="49"/>
    </row>
    <row r="113" spans="3:4" ht="15.75">
      <c r="C113" s="49"/>
      <c r="D113" s="49"/>
    </row>
    <row r="114" spans="3:4" ht="15.75">
      <c r="C114" s="49"/>
      <c r="D114" s="49"/>
    </row>
    <row r="115" spans="3:4" ht="15.75">
      <c r="C115" s="49"/>
      <c r="D115" s="49"/>
    </row>
    <row r="116" spans="3:4" ht="15.75">
      <c r="C116" s="49"/>
      <c r="D116" s="49"/>
    </row>
    <row r="117" spans="3:4" ht="15.75">
      <c r="C117" s="49"/>
      <c r="D117" s="49"/>
    </row>
    <row r="118" spans="3:4" ht="15.75">
      <c r="C118" s="49"/>
      <c r="D118" s="49"/>
    </row>
    <row r="119" spans="3:4" ht="15.75">
      <c r="C119" s="49"/>
      <c r="D119" s="49"/>
    </row>
    <row r="120" spans="3:4" ht="15.75">
      <c r="C120" s="49"/>
      <c r="D120" s="49"/>
    </row>
    <row r="121" spans="3:4" ht="15.75">
      <c r="C121" s="49"/>
      <c r="D121" s="49"/>
    </row>
    <row r="122" spans="3:4" ht="15.75">
      <c r="C122" s="49"/>
      <c r="D122" s="49"/>
    </row>
    <row r="123" spans="3:4" ht="15.75">
      <c r="C123" s="49"/>
      <c r="D123" s="49"/>
    </row>
    <row r="124" spans="3:4" ht="15.75">
      <c r="C124" s="49"/>
      <c r="D124" s="49"/>
    </row>
    <row r="125" spans="3:4" ht="15.75">
      <c r="C125" s="49"/>
      <c r="D125" s="49"/>
    </row>
    <row r="126" spans="3:4" ht="15.75">
      <c r="C126" s="49"/>
      <c r="D126" s="49"/>
    </row>
    <row r="127" spans="3:4" ht="15.75">
      <c r="C127" s="49"/>
      <c r="D127" s="49"/>
    </row>
    <row r="128" spans="3:4" ht="15.75">
      <c r="C128" s="49"/>
      <c r="D128" s="49"/>
    </row>
    <row r="129" spans="3:4" ht="15.75">
      <c r="C129" s="49"/>
      <c r="D129" s="49"/>
    </row>
    <row r="130" spans="3:4" ht="15.75">
      <c r="C130" s="49"/>
      <c r="D130" s="49"/>
    </row>
    <row r="131" spans="3:4" ht="15.75">
      <c r="C131" s="49"/>
      <c r="D131" s="49"/>
    </row>
    <row r="132" spans="3:4" ht="15.75">
      <c r="C132" s="49"/>
      <c r="D132" s="49"/>
    </row>
    <row r="133" spans="3:4" ht="15.75">
      <c r="C133" s="49"/>
      <c r="D133" s="49"/>
    </row>
    <row r="134" spans="3:4" ht="15.75">
      <c r="C134" s="49"/>
      <c r="D134" s="49"/>
    </row>
    <row r="135" spans="3:4" ht="15.75">
      <c r="C135" s="49"/>
      <c r="D135" s="49"/>
    </row>
    <row r="136" spans="3:4" ht="15.75">
      <c r="C136" s="49"/>
      <c r="D136" s="49"/>
    </row>
    <row r="137" spans="3:4" ht="15.75">
      <c r="C137" s="49"/>
      <c r="D137" s="49"/>
    </row>
    <row r="138" spans="3:4" ht="15.75">
      <c r="C138" s="49"/>
      <c r="D138" s="49"/>
    </row>
    <row r="139" spans="3:4" ht="15.75">
      <c r="C139" s="49"/>
      <c r="D139" s="49"/>
    </row>
    <row r="140" spans="3:4" ht="15.75">
      <c r="C140" s="49"/>
      <c r="D140" s="49"/>
    </row>
    <row r="141" spans="3:4" ht="15.75">
      <c r="C141" s="49"/>
      <c r="D141" s="49"/>
    </row>
    <row r="142" spans="3:4" ht="15.75">
      <c r="C142" s="49"/>
      <c r="D142" s="49"/>
    </row>
    <row r="143" spans="3:4" ht="15.75">
      <c r="C143" s="49"/>
      <c r="D143" s="49"/>
    </row>
    <row r="144" spans="3:4" ht="15.75">
      <c r="C144" s="49"/>
      <c r="D144" s="49"/>
    </row>
    <row r="145" spans="3:4" ht="15.75">
      <c r="C145" s="49"/>
      <c r="D145" s="49"/>
    </row>
    <row r="146" spans="3:4" ht="15.75">
      <c r="C146" s="49"/>
      <c r="D146" s="49"/>
    </row>
    <row r="147" spans="3:4" ht="15.75">
      <c r="C147" s="49"/>
      <c r="D147" s="49"/>
    </row>
    <row r="148" spans="3:4" ht="15.75">
      <c r="C148" s="49"/>
      <c r="D148" s="49"/>
    </row>
    <row r="149" spans="3:4" ht="15.75">
      <c r="C149" s="49"/>
      <c r="D149" s="49"/>
    </row>
    <row r="150" spans="3:4" ht="15.75">
      <c r="C150" s="49"/>
      <c r="D150" s="49"/>
    </row>
    <row r="151" spans="3:4" ht="15.75">
      <c r="C151" s="49"/>
      <c r="D151" s="49"/>
    </row>
    <row r="152" spans="3:4" ht="15.75">
      <c r="C152" s="49"/>
      <c r="D152" s="49"/>
    </row>
    <row r="153" spans="3:4" ht="15.75">
      <c r="C153" s="49"/>
      <c r="D153" s="49"/>
    </row>
    <row r="154" spans="3:4" ht="15.75">
      <c r="C154" s="49"/>
      <c r="D154" s="49"/>
    </row>
    <row r="155" spans="3:4" ht="15.75">
      <c r="C155" s="49"/>
      <c r="D155" s="49"/>
    </row>
    <row r="156" spans="3:4" ht="15.75">
      <c r="C156" s="49"/>
      <c r="D156" s="49"/>
    </row>
    <row r="157" spans="3:4" ht="15.75">
      <c r="C157" s="49"/>
      <c r="D157" s="49"/>
    </row>
    <row r="158" spans="3:4" ht="15.75">
      <c r="C158" s="49"/>
      <c r="D158" s="49"/>
    </row>
    <row r="159" spans="3:4" ht="15.75">
      <c r="C159" s="49"/>
      <c r="D159" s="49"/>
    </row>
    <row r="160" spans="3:4" ht="15.75">
      <c r="C160" s="49"/>
      <c r="D160" s="49"/>
    </row>
    <row r="161" spans="3:4" ht="15.75">
      <c r="C161" s="49"/>
      <c r="D161" s="49"/>
    </row>
    <row r="162" spans="3:4" ht="15.75">
      <c r="C162" s="49"/>
      <c r="D162" s="49"/>
    </row>
    <row r="163" spans="3:4" ht="15.75">
      <c r="C163" s="49"/>
      <c r="D163" s="49"/>
    </row>
    <row r="164" spans="3:4" ht="15.75">
      <c r="C164" s="49"/>
      <c r="D164" s="49"/>
    </row>
    <row r="165" spans="3:4" ht="15.75">
      <c r="C165" s="49"/>
      <c r="D165" s="49"/>
    </row>
    <row r="166" spans="3:4" ht="15.75">
      <c r="C166" s="49"/>
      <c r="D166" s="49"/>
    </row>
    <row r="167" spans="3:4" ht="15.75">
      <c r="C167" s="49"/>
      <c r="D167" s="49"/>
    </row>
    <row r="168" spans="3:4" ht="15.75">
      <c r="C168" s="49"/>
      <c r="D168" s="49"/>
    </row>
    <row r="169" spans="3:4" ht="15.75">
      <c r="C169" s="49"/>
      <c r="D169" s="49"/>
    </row>
    <row r="170" spans="3:4" ht="15.75">
      <c r="C170" s="49"/>
      <c r="D170" s="49"/>
    </row>
    <row r="171" spans="3:4" ht="15.75">
      <c r="C171" s="49"/>
      <c r="D171" s="49"/>
    </row>
    <row r="172" spans="3:4" ht="15.75">
      <c r="C172" s="49"/>
      <c r="D172" s="49"/>
    </row>
    <row r="173" spans="3:4" ht="15.75">
      <c r="C173" s="49"/>
      <c r="D173" s="49"/>
    </row>
    <row r="174" spans="3:4" ht="15.75">
      <c r="C174" s="49"/>
      <c r="D174" s="49"/>
    </row>
    <row r="175" spans="3:4" ht="15.75">
      <c r="C175" s="49"/>
      <c r="D175" s="49"/>
    </row>
    <row r="176" spans="3:4" ht="15.75">
      <c r="C176" s="49"/>
      <c r="D176" s="49"/>
    </row>
    <row r="177" spans="3:4" ht="15.75">
      <c r="C177" s="49"/>
      <c r="D177" s="49"/>
    </row>
    <row r="178" spans="3:4" ht="15.75">
      <c r="C178" s="49"/>
      <c r="D178" s="49"/>
    </row>
    <row r="179" spans="3:4" ht="15.75">
      <c r="C179" s="49"/>
      <c r="D179" s="49"/>
    </row>
    <row r="180" spans="3:4" ht="15.75">
      <c r="C180" s="49"/>
      <c r="D180" s="49"/>
    </row>
    <row r="181" spans="3:4" ht="15.75">
      <c r="C181" s="49"/>
      <c r="D181" s="49"/>
    </row>
    <row r="182" spans="3:4" ht="15.75">
      <c r="C182" s="49"/>
      <c r="D182" s="49"/>
    </row>
    <row r="183" spans="3:4" ht="15.75">
      <c r="C183" s="49"/>
      <c r="D183" s="49"/>
    </row>
    <row r="184" spans="3:4" ht="15.75">
      <c r="C184" s="49"/>
      <c r="D184" s="49"/>
    </row>
    <row r="185" spans="3:4" ht="15.75">
      <c r="C185" s="49"/>
      <c r="D185" s="49"/>
    </row>
    <row r="186" spans="3:4" ht="15.75">
      <c r="C186" s="49"/>
      <c r="D186" s="49"/>
    </row>
    <row r="187" spans="3:4" ht="15.75">
      <c r="C187" s="49"/>
      <c r="D187" s="49"/>
    </row>
    <row r="188" spans="3:4" ht="15.75">
      <c r="C188" s="49"/>
      <c r="D188" s="49"/>
    </row>
    <row r="189" spans="3:4" ht="15.75">
      <c r="C189" s="49"/>
      <c r="D189" s="49"/>
    </row>
    <row r="190" spans="3:4" ht="15.75">
      <c r="C190" s="49"/>
      <c r="D190" s="49"/>
    </row>
    <row r="191" spans="3:4" ht="15.75">
      <c r="C191" s="49"/>
      <c r="D191" s="49"/>
    </row>
    <row r="192" spans="3:4" ht="15.75">
      <c r="C192" s="49"/>
      <c r="D192" s="49"/>
    </row>
    <row r="193" spans="3:4" ht="15.75">
      <c r="C193" s="49"/>
      <c r="D193" s="49"/>
    </row>
    <row r="194" spans="3:4" ht="15.75">
      <c r="C194" s="49"/>
      <c r="D194" s="49"/>
    </row>
    <row r="195" spans="3:4" ht="15.75">
      <c r="C195" s="49"/>
      <c r="D195" s="49"/>
    </row>
    <row r="196" spans="3:4" ht="15.75">
      <c r="C196" s="49"/>
      <c r="D196" s="49"/>
    </row>
    <row r="197" spans="3:4" ht="15.75">
      <c r="C197" s="49"/>
      <c r="D197" s="49"/>
    </row>
    <row r="198" spans="3:4" ht="15.75">
      <c r="C198" s="49"/>
      <c r="D198" s="49"/>
    </row>
    <row r="199" spans="3:4" ht="15.75">
      <c r="C199" s="49"/>
      <c r="D199" s="49"/>
    </row>
    <row r="200" spans="3:4" ht="15.75">
      <c r="C200" s="49"/>
      <c r="D200" s="49"/>
    </row>
    <row r="201" spans="3:4" ht="15.75">
      <c r="C201" s="49"/>
      <c r="D201" s="49"/>
    </row>
    <row r="202" spans="3:4" ht="15.75">
      <c r="C202" s="49"/>
      <c r="D202" s="49"/>
    </row>
    <row r="203" spans="3:4" ht="15.75">
      <c r="C203" s="49"/>
      <c r="D203" s="49"/>
    </row>
    <row r="204" spans="3:4" ht="15.75">
      <c r="C204" s="49"/>
      <c r="D204" s="49"/>
    </row>
    <row r="205" spans="3:4" ht="15.75">
      <c r="C205" s="49"/>
      <c r="D205" s="49"/>
    </row>
    <row r="206" spans="3:4" ht="15.75">
      <c r="C206" s="49"/>
      <c r="D206" s="49"/>
    </row>
    <row r="207" spans="3:4" ht="15.75">
      <c r="C207" s="49"/>
      <c r="D207" s="49"/>
    </row>
    <row r="208" spans="3:4" ht="15.75">
      <c r="C208" s="49"/>
      <c r="D208" s="49"/>
    </row>
    <row r="209" spans="3:4" ht="15.75">
      <c r="C209" s="49"/>
      <c r="D209" s="49"/>
    </row>
    <row r="210" spans="3:4" ht="15.75">
      <c r="C210" s="49"/>
      <c r="D210" s="49"/>
    </row>
    <row r="211" spans="3:4" ht="15.75">
      <c r="C211" s="49"/>
      <c r="D211" s="49"/>
    </row>
    <row r="212" spans="3:4" ht="15.75">
      <c r="C212" s="49"/>
      <c r="D212" s="49"/>
    </row>
    <row r="213" spans="3:4" ht="15.75">
      <c r="C213" s="49"/>
      <c r="D213" s="49"/>
    </row>
    <row r="214" spans="3:4" ht="15.75">
      <c r="C214" s="49"/>
      <c r="D214" s="49"/>
    </row>
    <row r="215" spans="3:4" ht="15.75">
      <c r="C215" s="49"/>
      <c r="D215" s="49"/>
    </row>
    <row r="216" spans="3:4" ht="15.75">
      <c r="C216" s="49"/>
      <c r="D216" s="49"/>
    </row>
    <row r="217" spans="3:4" ht="15.75">
      <c r="C217" s="49"/>
      <c r="D217" s="49"/>
    </row>
    <row r="218" spans="3:4" ht="15.75">
      <c r="C218" s="49"/>
      <c r="D218" s="49"/>
    </row>
    <row r="219" spans="3:4" ht="15.75">
      <c r="C219" s="49"/>
      <c r="D219" s="49"/>
    </row>
    <row r="220" spans="3:4" ht="15.75">
      <c r="C220" s="49"/>
      <c r="D220" s="49"/>
    </row>
    <row r="221" spans="3:4" ht="15.75">
      <c r="C221" s="49"/>
      <c r="D221" s="49"/>
    </row>
    <row r="222" spans="3:4" ht="15.75">
      <c r="C222" s="49"/>
      <c r="D222" s="49"/>
    </row>
    <row r="223" spans="3:4" ht="15.75">
      <c r="C223" s="49"/>
      <c r="D223" s="49"/>
    </row>
    <row r="224" spans="3:4" ht="15.75">
      <c r="C224" s="49"/>
      <c r="D224" s="49"/>
    </row>
    <row r="225" spans="3:4" ht="15.75">
      <c r="C225" s="49"/>
      <c r="D225" s="49"/>
    </row>
    <row r="226" spans="3:4" ht="15.75">
      <c r="C226" s="49"/>
      <c r="D226" s="49"/>
    </row>
    <row r="227" spans="3:4" ht="15.75">
      <c r="C227" s="49"/>
      <c r="D227" s="49"/>
    </row>
    <row r="228" spans="3:4" ht="15.75">
      <c r="C228" s="49"/>
      <c r="D228" s="49"/>
    </row>
    <row r="229" spans="3:4" ht="15.75">
      <c r="C229" s="49"/>
      <c r="D229" s="49"/>
    </row>
    <row r="230" spans="3:4" ht="15.75">
      <c r="C230" s="49"/>
      <c r="D230" s="49"/>
    </row>
    <row r="231" spans="3:4" ht="15.75">
      <c r="C231" s="49"/>
      <c r="D231" s="49"/>
    </row>
    <row r="232" spans="3:4" ht="15.75">
      <c r="C232" s="49"/>
      <c r="D232" s="49"/>
    </row>
    <row r="233" spans="3:4" ht="15.75">
      <c r="C233" s="49"/>
      <c r="D233" s="49"/>
    </row>
    <row r="234" spans="3:4" ht="15.75">
      <c r="C234" s="49"/>
      <c r="D234" s="49"/>
    </row>
    <row r="235" spans="3:4" ht="15.75">
      <c r="C235" s="49"/>
      <c r="D235" s="49"/>
    </row>
    <row r="236" spans="3:4" ht="15.75">
      <c r="C236" s="49"/>
      <c r="D236" s="49"/>
    </row>
    <row r="237" spans="3:4" ht="15.75">
      <c r="C237" s="49"/>
      <c r="D237" s="49"/>
    </row>
    <row r="238" spans="3:4" ht="15.75">
      <c r="C238" s="49"/>
      <c r="D238" s="49"/>
    </row>
    <row r="239" spans="3:4" ht="15.75">
      <c r="C239" s="49"/>
      <c r="D239" s="49"/>
    </row>
    <row r="240" spans="3:4" ht="15.75">
      <c r="C240" s="49"/>
      <c r="D240" s="49"/>
    </row>
    <row r="241" spans="3:4" ht="15.75">
      <c r="C241" s="49"/>
      <c r="D241" s="49"/>
    </row>
    <row r="242" spans="3:4" ht="15.75">
      <c r="C242" s="49"/>
      <c r="D242" s="49"/>
    </row>
    <row r="243" spans="3:4" ht="15.75">
      <c r="C243" s="49"/>
      <c r="D243" s="49"/>
    </row>
    <row r="244" spans="3:4" ht="15.75">
      <c r="C244" s="49"/>
      <c r="D244" s="49"/>
    </row>
    <row r="245" spans="3:4" ht="15.75">
      <c r="C245" s="49"/>
      <c r="D245" s="49"/>
    </row>
    <row r="246" spans="3:4" ht="15.75">
      <c r="C246" s="49"/>
      <c r="D246" s="49"/>
    </row>
    <row r="247" spans="3:4" ht="15.75">
      <c r="C247" s="49"/>
      <c r="D247" s="49"/>
    </row>
    <row r="248" spans="3:4" ht="15.75">
      <c r="C248" s="49"/>
      <c r="D248" s="49"/>
    </row>
    <row r="249" spans="3:4" ht="15.75">
      <c r="C249" s="49"/>
      <c r="D249" s="49"/>
    </row>
    <row r="250" spans="3:4" ht="15.75">
      <c r="C250" s="49"/>
      <c r="D250" s="49"/>
    </row>
    <row r="251" spans="3:4" ht="15.75">
      <c r="C251" s="49"/>
      <c r="D251" s="49"/>
    </row>
    <row r="252" spans="3:4" ht="15.75">
      <c r="C252" s="49"/>
      <c r="D252" s="49"/>
    </row>
    <row r="253" spans="3:4" ht="15.75">
      <c r="C253" s="49"/>
      <c r="D253" s="49"/>
    </row>
    <row r="254" spans="3:4" ht="15.75">
      <c r="C254" s="49"/>
      <c r="D254" s="49"/>
    </row>
    <row r="255" spans="3:4" ht="15.75">
      <c r="C255" s="49"/>
      <c r="D255" s="49"/>
    </row>
    <row r="256" spans="3:4" ht="15.75">
      <c r="C256" s="49"/>
      <c r="D256" s="49"/>
    </row>
    <row r="257" spans="3:4" ht="15.75">
      <c r="C257" s="49"/>
      <c r="D257" s="49"/>
    </row>
    <row r="258" spans="3:4" ht="15.75">
      <c r="C258" s="49"/>
      <c r="D258" s="49"/>
    </row>
    <row r="259" spans="3:4" ht="15.75">
      <c r="C259" s="49"/>
      <c r="D259" s="49"/>
    </row>
    <row r="260" spans="3:4" ht="15.75">
      <c r="C260" s="49"/>
      <c r="D260" s="49"/>
    </row>
    <row r="261" spans="3:4" ht="15.75">
      <c r="C261" s="49"/>
      <c r="D261" s="49"/>
    </row>
    <row r="262" spans="3:4" ht="15.75">
      <c r="C262" s="49"/>
      <c r="D262" s="49"/>
    </row>
    <row r="263" spans="3:4" ht="15.75">
      <c r="C263" s="49"/>
      <c r="D263" s="49"/>
    </row>
    <row r="264" spans="3:4" ht="15.75">
      <c r="C264" s="49"/>
      <c r="D264" s="49"/>
    </row>
    <row r="265" spans="3:4" ht="15.75">
      <c r="C265" s="49"/>
      <c r="D265" s="49"/>
    </row>
    <row r="266" spans="3:4" ht="15.75">
      <c r="C266" s="49"/>
      <c r="D266" s="49"/>
    </row>
    <row r="267" spans="3:4" ht="15.75">
      <c r="C267" s="49"/>
      <c r="D267" s="49"/>
    </row>
    <row r="268" spans="3:4" ht="15.75">
      <c r="C268" s="49"/>
      <c r="D268" s="49"/>
    </row>
    <row r="269" spans="3:4" ht="15.75">
      <c r="C269" s="49"/>
      <c r="D269" s="49"/>
    </row>
    <row r="270" spans="3:4" ht="15.75">
      <c r="C270" s="49"/>
      <c r="D270" s="49"/>
    </row>
    <row r="271" spans="3:4" ht="15.75">
      <c r="C271" s="49"/>
      <c r="D271" s="49"/>
    </row>
    <row r="272" spans="3:4" ht="15.75">
      <c r="C272" s="49"/>
      <c r="D272" s="49"/>
    </row>
    <row r="273" spans="3:4" ht="15.75">
      <c r="C273" s="49"/>
      <c r="D273" s="49"/>
    </row>
    <row r="274" spans="3:4" ht="15.75">
      <c r="C274" s="49"/>
      <c r="D274" s="49"/>
    </row>
    <row r="275" spans="3:4" ht="15.75">
      <c r="C275" s="49"/>
      <c r="D275" s="49"/>
    </row>
    <row r="276" spans="3:4" ht="15.75">
      <c r="C276" s="49"/>
      <c r="D276" s="49"/>
    </row>
    <row r="277" spans="3:4" ht="15.75">
      <c r="C277" s="49"/>
      <c r="D277" s="49"/>
    </row>
    <row r="278" spans="3:4" ht="15.75">
      <c r="C278" s="49"/>
      <c r="D278" s="49"/>
    </row>
    <row r="279" spans="3:4" ht="15.75">
      <c r="C279" s="49"/>
      <c r="D279" s="49"/>
    </row>
    <row r="280" spans="3:4" ht="15.75">
      <c r="C280" s="49"/>
      <c r="D280" s="49"/>
    </row>
    <row r="281" spans="3:4" ht="15.75">
      <c r="C281" s="49"/>
      <c r="D281" s="49"/>
    </row>
    <row r="282" spans="3:4" ht="15.75">
      <c r="C282" s="49"/>
      <c r="D282" s="49"/>
    </row>
    <row r="283" spans="3:4" ht="15.75">
      <c r="C283" s="49"/>
      <c r="D283" s="49"/>
    </row>
    <row r="284" spans="3:4" ht="15.75">
      <c r="C284" s="49"/>
      <c r="D284" s="49"/>
    </row>
    <row r="285" spans="3:4" ht="15.75">
      <c r="C285" s="49"/>
      <c r="D285" s="49"/>
    </row>
    <row r="286" spans="3:4" ht="15.75">
      <c r="C286" s="49"/>
      <c r="D286" s="49"/>
    </row>
    <row r="287" spans="3:4" ht="15.75">
      <c r="C287" s="49"/>
      <c r="D287" s="49"/>
    </row>
    <row r="288" spans="3:4" ht="15.75">
      <c r="C288" s="49"/>
      <c r="D288" s="49"/>
    </row>
    <row r="289" spans="3:4" ht="15.75">
      <c r="C289" s="49"/>
      <c r="D289" s="49"/>
    </row>
    <row r="290" spans="3:4" ht="15.75">
      <c r="C290" s="49"/>
      <c r="D290" s="49"/>
    </row>
    <row r="291" spans="3:4" ht="15.75">
      <c r="C291" s="49"/>
      <c r="D291" s="49"/>
    </row>
    <row r="292" spans="3:4" ht="15.75">
      <c r="C292" s="49"/>
      <c r="D292" s="49"/>
    </row>
    <row r="293" spans="3:4" ht="15.75">
      <c r="C293" s="49"/>
      <c r="D293" s="49"/>
    </row>
    <row r="294" spans="3:4" ht="15.75">
      <c r="C294" s="49"/>
      <c r="D294" s="49"/>
    </row>
    <row r="295" spans="3:4" ht="15.75">
      <c r="C295" s="49"/>
      <c r="D295" s="49"/>
    </row>
    <row r="296" spans="3:4" ht="15.75">
      <c r="C296" s="49"/>
      <c r="D296" s="49"/>
    </row>
    <row r="297" spans="3:4" ht="15.75">
      <c r="C297" s="49"/>
      <c r="D297" s="49"/>
    </row>
    <row r="298" spans="3:4" ht="15.75">
      <c r="C298" s="49"/>
      <c r="D298" s="49"/>
    </row>
    <row r="299" spans="3:4" ht="15.75">
      <c r="C299" s="49"/>
      <c r="D299" s="49"/>
    </row>
    <row r="300" spans="3:4" ht="15.75">
      <c r="C300" s="49"/>
      <c r="D300" s="49"/>
    </row>
    <row r="301" spans="3:4" ht="15.75">
      <c r="C301" s="49"/>
      <c r="D301" s="49"/>
    </row>
    <row r="302" spans="3:4" ht="15.75">
      <c r="C302" s="49"/>
      <c r="D302" s="49"/>
    </row>
    <row r="303" spans="3:4" ht="15.75">
      <c r="C303" s="49"/>
      <c r="D303" s="49"/>
    </row>
    <row r="304" spans="3:4" ht="15.75">
      <c r="C304" s="49"/>
      <c r="D304" s="49"/>
    </row>
    <row r="305" spans="3:4" ht="15.75">
      <c r="C305" s="49"/>
      <c r="D305" s="49"/>
    </row>
    <row r="306" spans="3:4" ht="15.75">
      <c r="C306" s="49"/>
      <c r="D306" s="49"/>
    </row>
    <row r="307" spans="3:4" ht="15.75">
      <c r="C307" s="49"/>
      <c r="D307" s="49"/>
    </row>
    <row r="308" spans="3:4" ht="15.75">
      <c r="C308" s="49"/>
      <c r="D308" s="49"/>
    </row>
    <row r="309" spans="3:4" ht="15.75">
      <c r="C309" s="49"/>
      <c r="D309" s="49"/>
    </row>
    <row r="310" spans="3:4" ht="15.75">
      <c r="C310" s="49"/>
      <c r="D310" s="49"/>
    </row>
    <row r="311" spans="3:4" ht="15.75">
      <c r="C311" s="49"/>
      <c r="D311" s="49"/>
    </row>
    <row r="312" spans="3:4" ht="15.75">
      <c r="C312" s="49"/>
      <c r="D312" s="49"/>
    </row>
    <row r="313" spans="3:4" ht="15.75">
      <c r="C313" s="49"/>
      <c r="D313" s="49"/>
    </row>
    <row r="314" spans="3:4" ht="15.75">
      <c r="C314" s="49"/>
      <c r="D314" s="49"/>
    </row>
    <row r="315" spans="3:4" ht="15.75">
      <c r="C315" s="49"/>
      <c r="D315" s="49"/>
    </row>
    <row r="316" spans="3:4" ht="15.75">
      <c r="C316" s="49"/>
      <c r="D316" s="49"/>
    </row>
    <row r="317" spans="3:4" ht="15.75">
      <c r="C317" s="49"/>
      <c r="D317" s="49"/>
    </row>
    <row r="318" spans="3:4" ht="15.75">
      <c r="C318" s="49"/>
      <c r="D318" s="49"/>
    </row>
    <row r="319" spans="3:4" ht="15.75">
      <c r="C319" s="49"/>
      <c r="D319" s="49"/>
    </row>
    <row r="320" spans="3:4" ht="15.75">
      <c r="C320" s="49"/>
      <c r="D320" s="49"/>
    </row>
    <row r="321" spans="3:4" ht="15.75">
      <c r="C321" s="49"/>
      <c r="D321" s="49"/>
    </row>
    <row r="322" spans="3:4" ht="15.75">
      <c r="C322" s="49"/>
      <c r="D322" s="49"/>
    </row>
    <row r="323" spans="3:4" ht="15.75">
      <c r="C323" s="49"/>
      <c r="D323" s="49"/>
    </row>
    <row r="324" spans="3:4" ht="15.75">
      <c r="C324" s="49"/>
      <c r="D324" s="49"/>
    </row>
    <row r="325" spans="3:4" ht="15.75">
      <c r="C325" s="49"/>
      <c r="D325" s="49"/>
    </row>
    <row r="326" spans="3:4" ht="15.75">
      <c r="C326" s="49"/>
      <c r="D326" s="49"/>
    </row>
    <row r="327" spans="3:4" ht="15.75">
      <c r="C327" s="49"/>
      <c r="D327" s="49"/>
    </row>
    <row r="328" spans="3:4" ht="15.75">
      <c r="C328" s="49"/>
      <c r="D328" s="49"/>
    </row>
    <row r="329" spans="3:4" ht="15.75">
      <c r="C329" s="49"/>
      <c r="D329" s="49"/>
    </row>
    <row r="330" spans="3:4" ht="15.75">
      <c r="C330" s="49"/>
      <c r="D330" s="49"/>
    </row>
    <row r="331" spans="3:4" ht="15.75">
      <c r="C331" s="49"/>
      <c r="D331" s="49"/>
    </row>
    <row r="332" spans="3:4" ht="15.75">
      <c r="C332" s="49"/>
      <c r="D332" s="49"/>
    </row>
    <row r="333" spans="3:4" ht="15.75">
      <c r="C333" s="49"/>
      <c r="D333" s="49"/>
    </row>
    <row r="334" spans="3:4" ht="15.75">
      <c r="C334" s="49"/>
      <c r="D334" s="49"/>
    </row>
    <row r="335" spans="3:4" ht="15.75">
      <c r="C335" s="49"/>
      <c r="D335" s="49"/>
    </row>
    <row r="336" spans="3:4" ht="15.75">
      <c r="C336" s="49"/>
      <c r="D336" s="49"/>
    </row>
    <row r="337" spans="3:4" ht="15.75">
      <c r="C337" s="49"/>
      <c r="D337" s="49"/>
    </row>
    <row r="338" spans="3:4" ht="15.75">
      <c r="C338" s="49"/>
      <c r="D338" s="49"/>
    </row>
    <row r="339" spans="3:4" ht="15.75">
      <c r="C339" s="49"/>
      <c r="D339" s="49"/>
    </row>
    <row r="340" spans="3:4" ht="15.75">
      <c r="C340" s="49"/>
      <c r="D340" s="49"/>
    </row>
    <row r="341" spans="3:4" ht="15.75">
      <c r="C341" s="49"/>
      <c r="D341" s="49"/>
    </row>
    <row r="342" spans="3:4" ht="15.75">
      <c r="C342" s="49"/>
      <c r="D342" s="49"/>
    </row>
    <row r="343" spans="3:4" ht="15.75">
      <c r="C343" s="49"/>
      <c r="D343" s="49"/>
    </row>
    <row r="344" spans="3:4" ht="15.75">
      <c r="C344" s="49"/>
      <c r="D344" s="49"/>
    </row>
    <row r="345" spans="3:4" ht="15.75">
      <c r="C345" s="49"/>
      <c r="D345" s="49"/>
    </row>
    <row r="346" spans="3:4" ht="15.75">
      <c r="C346" s="49"/>
      <c r="D346" s="49"/>
    </row>
    <row r="347" spans="3:4" ht="15.75">
      <c r="C347" s="49"/>
      <c r="D347" s="49"/>
    </row>
    <row r="348" spans="3:4" ht="15.75">
      <c r="C348" s="49"/>
      <c r="D348" s="49"/>
    </row>
    <row r="349" spans="3:4" ht="15.75">
      <c r="C349" s="49"/>
      <c r="D349" s="49"/>
    </row>
    <row r="350" spans="3:4" ht="15.75">
      <c r="C350" s="49"/>
      <c r="D350" s="49"/>
    </row>
    <row r="351" spans="3:4" ht="15.75">
      <c r="C351" s="49"/>
      <c r="D351" s="49"/>
    </row>
    <row r="352" spans="3:4" ht="15.75">
      <c r="C352" s="49"/>
      <c r="D352" s="49"/>
    </row>
    <row r="353" spans="3:4" ht="15.75">
      <c r="C353" s="49"/>
      <c r="D353" s="49"/>
    </row>
    <row r="354" spans="3:4" ht="15.75">
      <c r="C354" s="49"/>
      <c r="D354" s="49"/>
    </row>
    <row r="355" spans="3:4" ht="15.75">
      <c r="C355" s="49"/>
      <c r="D355" s="49"/>
    </row>
    <row r="356" spans="3:4" ht="15.75">
      <c r="C356" s="49"/>
      <c r="D356" s="49"/>
    </row>
    <row r="357" spans="3:4" ht="15.75">
      <c r="C357" s="49"/>
      <c r="D357" s="49"/>
    </row>
    <row r="358" spans="3:4" ht="15.75">
      <c r="C358" s="49"/>
      <c r="D358" s="49"/>
    </row>
    <row r="359" spans="3:4" ht="15.75">
      <c r="C359" s="49"/>
      <c r="D359" s="49"/>
    </row>
    <row r="360" spans="3:4" ht="15.75">
      <c r="C360" s="49"/>
      <c r="D360" s="49"/>
    </row>
    <row r="361" spans="3:4" ht="15.75">
      <c r="C361" s="49"/>
      <c r="D361" s="49"/>
    </row>
    <row r="362" spans="3:4" ht="15.75">
      <c r="C362" s="49"/>
      <c r="D362" s="49"/>
    </row>
    <row r="363" spans="3:4" ht="15.75">
      <c r="C363" s="49"/>
      <c r="D363" s="49"/>
    </row>
    <row r="364" spans="3:4" ht="15.75">
      <c r="C364" s="49"/>
      <c r="D364" s="49"/>
    </row>
    <row r="365" spans="3:4" ht="15.75">
      <c r="C365" s="49"/>
      <c r="D365" s="49"/>
    </row>
    <row r="366" spans="3:4" ht="15.75">
      <c r="C366" s="49"/>
      <c r="D366" s="49"/>
    </row>
    <row r="367" spans="3:4" ht="15.75">
      <c r="C367" s="49"/>
      <c r="D367" s="49"/>
    </row>
    <row r="368" spans="3:4" ht="15.75">
      <c r="C368" s="49"/>
      <c r="D368" s="49"/>
    </row>
    <row r="369" spans="3:4" ht="15.75">
      <c r="C369" s="49"/>
      <c r="D369" s="49"/>
    </row>
    <row r="370" spans="3:4" ht="15.75">
      <c r="C370" s="49"/>
      <c r="D370" s="49"/>
    </row>
    <row r="371" spans="3:4" ht="15.75">
      <c r="C371" s="49"/>
      <c r="D371" s="49"/>
    </row>
    <row r="372" spans="3:4" ht="15.75">
      <c r="C372" s="49"/>
      <c r="D372" s="49"/>
    </row>
    <row r="373" spans="3:4" ht="15.75">
      <c r="C373" s="49"/>
      <c r="D373" s="49"/>
    </row>
    <row r="374" spans="3:4" ht="15.75">
      <c r="C374" s="49"/>
      <c r="D374" s="49"/>
    </row>
    <row r="375" spans="3:4" ht="15.75">
      <c r="C375" s="49"/>
      <c r="D375" s="49"/>
    </row>
    <row r="376" spans="3:4" ht="15.75">
      <c r="C376" s="49"/>
      <c r="D376" s="49"/>
    </row>
    <row r="377" spans="3:4" ht="15.75">
      <c r="C377" s="49"/>
      <c r="D377" s="49"/>
    </row>
    <row r="378" spans="3:4" ht="15.75">
      <c r="C378" s="49"/>
      <c r="D378" s="49"/>
    </row>
    <row r="379" spans="3:4" ht="15.75">
      <c r="C379" s="49"/>
      <c r="D379" s="49"/>
    </row>
    <row r="380" spans="3:4" ht="15.75">
      <c r="C380" s="49"/>
      <c r="D380" s="49"/>
    </row>
    <row r="381" spans="3:4" ht="15.75">
      <c r="C381" s="49"/>
      <c r="D381" s="49"/>
    </row>
    <row r="382" spans="3:4" ht="15.75">
      <c r="C382" s="49"/>
      <c r="D382" s="49"/>
    </row>
    <row r="383" spans="3:4" ht="15.75">
      <c r="C383" s="49"/>
      <c r="D383" s="49"/>
    </row>
    <row r="384" spans="3:4" ht="15.75">
      <c r="C384" s="49"/>
      <c r="D384" s="49"/>
    </row>
    <row r="385" spans="3:4" ht="15.75">
      <c r="C385" s="49"/>
      <c r="D385" s="49"/>
    </row>
    <row r="386" spans="3:4" ht="15.75">
      <c r="C386" s="49"/>
      <c r="D386" s="49"/>
    </row>
    <row r="387" spans="3:4" ht="15.75">
      <c r="C387" s="49"/>
      <c r="D387" s="49"/>
    </row>
    <row r="388" spans="3:4" ht="15.75">
      <c r="C388" s="49"/>
      <c r="D388" s="49"/>
    </row>
    <row r="389" spans="3:4" ht="15.75">
      <c r="C389" s="49"/>
      <c r="D389" s="49"/>
    </row>
    <row r="390" spans="3:4" ht="15.75">
      <c r="C390" s="49"/>
      <c r="D390" s="49"/>
    </row>
    <row r="391" spans="3:4" ht="15.75">
      <c r="C391" s="49"/>
      <c r="D391" s="49"/>
    </row>
    <row r="392" spans="3:4" ht="15.75">
      <c r="C392" s="49"/>
      <c r="D392" s="49"/>
    </row>
    <row r="393" spans="3:4" ht="15.75">
      <c r="C393" s="49"/>
      <c r="D393" s="49"/>
    </row>
    <row r="394" spans="3:4" ht="15.75">
      <c r="C394" s="49"/>
      <c r="D394" s="49"/>
    </row>
    <row r="395" spans="3:4" ht="15.75">
      <c r="C395" s="49"/>
      <c r="D395" s="49"/>
    </row>
    <row r="396" spans="3:4" ht="15.75">
      <c r="C396" s="49"/>
      <c r="D396" s="49"/>
    </row>
    <row r="397" spans="3:4" ht="15.75">
      <c r="C397" s="49"/>
      <c r="D397" s="49"/>
    </row>
    <row r="398" spans="3:4" ht="15.75">
      <c r="C398" s="49"/>
      <c r="D398" s="49"/>
    </row>
    <row r="399" spans="3:4" ht="15.75">
      <c r="C399" s="49"/>
      <c r="D399" s="49"/>
    </row>
    <row r="400" spans="3:4" ht="15.75">
      <c r="C400" s="49"/>
      <c r="D400" s="49"/>
    </row>
    <row r="401" spans="3:4" ht="15.75">
      <c r="C401" s="49"/>
      <c r="D401" s="49"/>
    </row>
    <row r="402" spans="3:4" ht="15.75">
      <c r="C402" s="49"/>
      <c r="D402" s="49"/>
    </row>
    <row r="403" spans="3:4" ht="15.75">
      <c r="C403" s="49"/>
      <c r="D403" s="49"/>
    </row>
    <row r="404" spans="3:4" ht="15.75">
      <c r="C404" s="49"/>
      <c r="D404" s="49"/>
    </row>
    <row r="405" spans="3:4" ht="15.75">
      <c r="C405" s="49"/>
      <c r="D405" s="49"/>
    </row>
    <row r="406" spans="3:4" ht="15.75">
      <c r="C406" s="49"/>
      <c r="D406" s="49"/>
    </row>
    <row r="407" spans="3:4" ht="15.75">
      <c r="C407" s="49"/>
      <c r="D407" s="49"/>
    </row>
    <row r="408" spans="3:4" ht="15.75">
      <c r="C408" s="49"/>
      <c r="D408" s="49"/>
    </row>
    <row r="409" spans="3:4" ht="15.75">
      <c r="C409" s="49"/>
      <c r="D409" s="49"/>
    </row>
    <row r="410" spans="3:4" ht="15.75">
      <c r="C410" s="49"/>
      <c r="D410" s="49"/>
    </row>
    <row r="411" spans="3:4" ht="15.75">
      <c r="C411" s="49"/>
      <c r="D411" s="49"/>
    </row>
    <row r="412" spans="3:4" ht="15.75">
      <c r="C412" s="49"/>
      <c r="D412" s="49"/>
    </row>
    <row r="413" spans="3:4" ht="15.75">
      <c r="C413" s="49"/>
      <c r="D413" s="49"/>
    </row>
    <row r="414" spans="3:4" ht="15.75">
      <c r="C414" s="49"/>
      <c r="D414" s="49"/>
    </row>
    <row r="415" spans="3:4" ht="15.75">
      <c r="C415" s="49"/>
      <c r="D415" s="49"/>
    </row>
    <row r="416" spans="3:4" ht="15.75">
      <c r="C416" s="49"/>
      <c r="D416" s="49"/>
    </row>
    <row r="417" spans="3:4" ht="15.75">
      <c r="C417" s="49"/>
      <c r="D417" s="49"/>
    </row>
    <row r="418" spans="3:4" ht="15.75">
      <c r="C418" s="49"/>
      <c r="D418" s="49"/>
    </row>
    <row r="419" spans="3:4" ht="15.75">
      <c r="C419" s="49"/>
      <c r="D419" s="49"/>
    </row>
    <row r="420" spans="3:4" ht="15.75">
      <c r="C420" s="49"/>
      <c r="D420" s="49"/>
    </row>
    <row r="421" spans="3:4" ht="15.75">
      <c r="C421" s="49"/>
      <c r="D421" s="49"/>
    </row>
    <row r="422" spans="3:4" ht="15.75">
      <c r="C422" s="49"/>
      <c r="D422" s="49"/>
    </row>
    <row r="423" spans="3:4" ht="15.75">
      <c r="C423" s="49"/>
      <c r="D423" s="49"/>
    </row>
    <row r="424" spans="3:4" ht="15.75">
      <c r="C424" s="49"/>
      <c r="D424" s="49"/>
    </row>
    <row r="425" spans="3:4" ht="15.75">
      <c r="C425" s="49"/>
      <c r="D425" s="49"/>
    </row>
    <row r="426" spans="3:4" ht="15.75">
      <c r="C426" s="49"/>
      <c r="D426" s="49"/>
    </row>
    <row r="427" spans="3:4" ht="15.75">
      <c r="C427" s="49"/>
      <c r="D427" s="49"/>
    </row>
    <row r="428" spans="3:4" ht="15.75">
      <c r="C428" s="49"/>
      <c r="D428" s="49"/>
    </row>
  </sheetData>
  <mergeCells count="9"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5905511811023623" header="0.5118110236220472" footer="0.2362204724409449"/>
  <pageSetup horizontalDpi="600" verticalDpi="600" orientation="portrait" paperSize="9" scale="92" r:id="rId2"/>
  <headerFooter alignWithMargins="0">
    <oddHeader>&amp;R&amp;"Times New Roman CE,Dőlt"3.sz. táblázat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2"/>
  <sheetViews>
    <sheetView zoomScale="85" zoomScaleNormal="85" workbookViewId="0" topLeftCell="A1">
      <selection activeCell="A4" sqref="A4"/>
    </sheetView>
  </sheetViews>
  <sheetFormatPr defaultColWidth="9.33203125" defaultRowHeight="12.75"/>
  <cols>
    <col min="1" max="1" width="46.66015625" style="51" customWidth="1"/>
    <col min="2" max="2" width="17.83203125" style="51" customWidth="1"/>
    <col min="3" max="3" width="18.66015625" style="51" customWidth="1"/>
    <col min="4" max="4" width="18.16015625" style="51" customWidth="1"/>
    <col min="5" max="10" width="12" style="51" customWidth="1"/>
    <col min="11" max="11" width="17.16015625" style="51" customWidth="1"/>
    <col min="12" max="14" width="12" style="51" customWidth="1"/>
    <col min="15" max="15" width="15.33203125" style="51" customWidth="1"/>
    <col min="16" max="16384" width="12" style="51" customWidth="1"/>
  </cols>
  <sheetData>
    <row r="1" spans="1:4" ht="15.75">
      <c r="A1" s="153" t="s">
        <v>43</v>
      </c>
      <c r="B1" s="153"/>
      <c r="C1" s="153"/>
      <c r="D1" s="153"/>
    </row>
    <row r="2" spans="1:4" ht="15.75">
      <c r="A2" s="153" t="s">
        <v>70</v>
      </c>
      <c r="B2" s="153"/>
      <c r="C2" s="153"/>
      <c r="D2" s="153"/>
    </row>
    <row r="3" spans="1:4" ht="15.75">
      <c r="A3" s="126" t="s">
        <v>116</v>
      </c>
      <c r="B3" s="127"/>
      <c r="C3" s="127"/>
      <c r="D3" s="127"/>
    </row>
    <row r="4" spans="1:4" ht="15.75">
      <c r="A4" s="52"/>
      <c r="B4" s="52"/>
      <c r="C4" s="52"/>
      <c r="D4" s="53"/>
    </row>
    <row r="5" spans="1:4" ht="28.5" customHeight="1">
      <c r="A5" s="159" t="s">
        <v>44</v>
      </c>
      <c r="B5" s="154" t="s">
        <v>45</v>
      </c>
      <c r="C5" s="157" t="s">
        <v>46</v>
      </c>
      <c r="D5" s="158"/>
    </row>
    <row r="6" spans="1:4" ht="28.5" customHeight="1">
      <c r="A6" s="160"/>
      <c r="B6" s="155"/>
      <c r="C6" s="154" t="s">
        <v>78</v>
      </c>
      <c r="D6" s="154" t="s">
        <v>47</v>
      </c>
    </row>
    <row r="7" spans="1:4" ht="36" customHeight="1">
      <c r="A7" s="161"/>
      <c r="B7" s="156"/>
      <c r="C7" s="156"/>
      <c r="D7" s="156"/>
    </row>
    <row r="8" spans="1:4" ht="24" customHeight="1">
      <c r="A8" s="101" t="s">
        <v>48</v>
      </c>
      <c r="B8" s="101"/>
      <c r="C8" s="101"/>
      <c r="D8" s="101"/>
    </row>
    <row r="9" spans="1:4" ht="15.75">
      <c r="A9" s="54" t="s">
        <v>49</v>
      </c>
      <c r="B9" s="34">
        <f>'[1]borsod'!$H173</f>
        <v>35204</v>
      </c>
      <c r="C9" s="35">
        <f>B9/$B$11*100</f>
        <v>53.20718215343692</v>
      </c>
      <c r="D9" s="35">
        <f>'[1]borsod'!$H132/'[1]borsod'!$H$134*100</f>
        <v>54.31557103683391</v>
      </c>
    </row>
    <row r="10" spans="1:4" s="56" customFormat="1" ht="15.75">
      <c r="A10" s="55" t="s">
        <v>50</v>
      </c>
      <c r="B10" s="37">
        <f>'[1]borsod'!$H174</f>
        <v>30960</v>
      </c>
      <c r="C10" s="38">
        <f>B10/$B$11*100</f>
        <v>46.79281784656308</v>
      </c>
      <c r="D10" s="38">
        <f>'[1]borsod'!$H133/'[1]borsod'!$H$134*100</f>
        <v>45.684428963166084</v>
      </c>
    </row>
    <row r="11" spans="1:4" s="58" customFormat="1" ht="20.25" customHeight="1">
      <c r="A11" s="57" t="s">
        <v>51</v>
      </c>
      <c r="B11" s="41">
        <f>SUM(B9:B10)</f>
        <v>66164</v>
      </c>
      <c r="C11" s="42">
        <f>B11/$B$11*100</f>
        <v>100</v>
      </c>
      <c r="D11" s="42">
        <f>SUM(D9:D10)</f>
        <v>100</v>
      </c>
    </row>
    <row r="12" spans="1:4" ht="24" customHeight="1">
      <c r="A12" s="105" t="s">
        <v>52</v>
      </c>
      <c r="B12" s="103"/>
      <c r="C12" s="104"/>
      <c r="D12" s="104"/>
    </row>
    <row r="13" spans="1:5" s="56" customFormat="1" ht="15.75">
      <c r="A13" s="33" t="s">
        <v>86</v>
      </c>
      <c r="B13" s="34">
        <f>'[1]borsod'!$H184</f>
        <v>1865</v>
      </c>
      <c r="C13" s="35">
        <f aca="true" t="shared" si="0" ref="C13:C19">B13/$B$11*100</f>
        <v>2.8187534006408317</v>
      </c>
      <c r="D13" s="35">
        <f>'[1]borsod'!$H143/'[1]borsod'!$H$134*100</f>
        <v>3.4017638775661454</v>
      </c>
      <c r="E13" s="60"/>
    </row>
    <row r="14" spans="1:4" ht="15.75">
      <c r="A14" s="69" t="s">
        <v>87</v>
      </c>
      <c r="B14" s="37">
        <f>'[1]borsod'!$H185</f>
        <v>9921</v>
      </c>
      <c r="C14" s="38">
        <f t="shared" si="0"/>
        <v>14.994558974669003</v>
      </c>
      <c r="D14" s="38">
        <f>'[1]borsod'!$H144/'[1]borsod'!$H$134*100</f>
        <v>15.691099088416216</v>
      </c>
    </row>
    <row r="15" spans="1:4" s="56" customFormat="1" ht="15.75">
      <c r="A15" s="33" t="s">
        <v>88</v>
      </c>
      <c r="B15" s="34">
        <f>'[1]borsod'!$H186</f>
        <v>16458</v>
      </c>
      <c r="C15" s="35">
        <f t="shared" si="0"/>
        <v>24.874554138202043</v>
      </c>
      <c r="D15" s="35">
        <f>'[1]borsod'!$H145/'[1]borsod'!$H$134*100</f>
        <v>25.948269473060105</v>
      </c>
    </row>
    <row r="16" spans="1:4" ht="15.75">
      <c r="A16" s="36" t="s">
        <v>89</v>
      </c>
      <c r="B16" s="37">
        <f>'[1]borsod'!$H187</f>
        <v>16812</v>
      </c>
      <c r="C16" s="38">
        <f t="shared" si="0"/>
        <v>25.409588295749952</v>
      </c>
      <c r="D16" s="38">
        <f>'[1]borsod'!$H146/'[1]borsod'!$H$134*100</f>
        <v>24.726895427258576</v>
      </c>
    </row>
    <row r="17" spans="1:4" s="56" customFormat="1" ht="15.75">
      <c r="A17" s="33" t="s">
        <v>90</v>
      </c>
      <c r="B17" s="34">
        <f>'[1]borsod'!$H188</f>
        <v>15864</v>
      </c>
      <c r="C17" s="35">
        <f t="shared" si="0"/>
        <v>23.976784958587753</v>
      </c>
      <c r="D17" s="35">
        <f>'[1]borsod'!$H147/'[1]borsod'!$H$134*100</f>
        <v>23.293559623508486</v>
      </c>
    </row>
    <row r="18" spans="1:4" ht="15.75">
      <c r="A18" s="36" t="s">
        <v>91</v>
      </c>
      <c r="B18" s="37">
        <f>'[1]borsod'!$H189</f>
        <v>5244</v>
      </c>
      <c r="C18" s="38">
        <f t="shared" si="0"/>
        <v>7.925760232150414</v>
      </c>
      <c r="D18" s="38">
        <f>'[1]borsod'!$H148/'[1]borsod'!$H$134*100</f>
        <v>6.93841251019047</v>
      </c>
    </row>
    <row r="19" spans="1:4" s="59" customFormat="1" ht="22.5" customHeight="1">
      <c r="A19" s="57" t="s">
        <v>51</v>
      </c>
      <c r="B19" s="41">
        <f>SUM(B13:B18)</f>
        <v>66164</v>
      </c>
      <c r="C19" s="42">
        <f t="shared" si="0"/>
        <v>100</v>
      </c>
      <c r="D19" s="42">
        <f>SUM(D13:D18)</f>
        <v>100.00000000000001</v>
      </c>
    </row>
    <row r="20" spans="1:4" ht="23.25" customHeight="1">
      <c r="A20" s="105" t="s">
        <v>72</v>
      </c>
      <c r="B20" s="103"/>
      <c r="C20" s="104"/>
      <c r="D20" s="104"/>
    </row>
    <row r="21" spans="1:4" s="56" customFormat="1" ht="15.75">
      <c r="A21" s="54" t="s">
        <v>53</v>
      </c>
      <c r="B21" s="34">
        <f>'[1]borsod'!$H192</f>
        <v>5905</v>
      </c>
      <c r="C21" s="35">
        <f aca="true" t="shared" si="1" ref="C21:C27">B21/$B$11*100</f>
        <v>8.924792938758237</v>
      </c>
      <c r="D21" s="35">
        <f>'[1]borsod'!$H151/'[1]borsod'!$H$134*100</f>
        <v>9.041725339064701</v>
      </c>
    </row>
    <row r="22" spans="1:4" ht="15.75">
      <c r="A22" s="55" t="s">
        <v>54</v>
      </c>
      <c r="B22" s="37">
        <f>'[1]borsod'!$H193</f>
        <v>23920</v>
      </c>
      <c r="C22" s="38">
        <f t="shared" si="1"/>
        <v>36.152590532615925</v>
      </c>
      <c r="D22" s="38">
        <f>'[1]borsod'!$H152/'[1]borsod'!$H$134*100</f>
        <v>34.432668791225076</v>
      </c>
    </row>
    <row r="23" spans="1:4" s="56" customFormat="1" ht="15.75">
      <c r="A23" s="54" t="s">
        <v>55</v>
      </c>
      <c r="B23" s="34">
        <f>'[1]borsod'!$H194</f>
        <v>19894</v>
      </c>
      <c r="C23" s="35">
        <f t="shared" si="1"/>
        <v>30.067710537452392</v>
      </c>
      <c r="D23" s="35">
        <f>'[1]borsod'!$H153/'[1]borsod'!$H$134*100</f>
        <v>31.773512191506708</v>
      </c>
    </row>
    <row r="24" spans="1:4" ht="15.75">
      <c r="A24" s="55" t="s">
        <v>56</v>
      </c>
      <c r="B24" s="37">
        <f>'[1]borsod'!$H195</f>
        <v>9065</v>
      </c>
      <c r="C24" s="38">
        <f t="shared" si="1"/>
        <v>13.700804062632246</v>
      </c>
      <c r="D24" s="38">
        <f>'[1]borsod'!$H154/'[1]borsod'!$H$134*100</f>
        <v>13.903505521381456</v>
      </c>
    </row>
    <row r="25" spans="1:4" s="56" customFormat="1" ht="15.75">
      <c r="A25" s="54" t="s">
        <v>57</v>
      </c>
      <c r="B25" s="34">
        <f>'[1]borsod'!$H196</f>
        <v>4893</v>
      </c>
      <c r="C25" s="35">
        <f t="shared" si="1"/>
        <v>7.395260262378332</v>
      </c>
      <c r="D25" s="35">
        <f>'[1]borsod'!$H155/'[1]borsod'!$H$134*100</f>
        <v>7.323797524642408</v>
      </c>
    </row>
    <row r="26" spans="1:4" ht="15.75">
      <c r="A26" s="55" t="s">
        <v>58</v>
      </c>
      <c r="B26" s="37">
        <f>'[1]borsod'!$H197</f>
        <v>2487</v>
      </c>
      <c r="C26" s="38">
        <f t="shared" si="1"/>
        <v>3.7588416661628683</v>
      </c>
      <c r="D26" s="38">
        <f>'[1]borsod'!$H156/'[1]borsod'!$H$134*100</f>
        <v>3.524790632179649</v>
      </c>
    </row>
    <row r="27" spans="1:4" s="59" customFormat="1" ht="21" customHeight="1">
      <c r="A27" s="57" t="s">
        <v>51</v>
      </c>
      <c r="B27" s="41">
        <f>SUM(B21:B26)</f>
        <v>66164</v>
      </c>
      <c r="C27" s="42">
        <f t="shared" si="1"/>
        <v>100</v>
      </c>
      <c r="D27" s="42">
        <f>SUM(D21:D26)</f>
        <v>100</v>
      </c>
    </row>
    <row r="28" spans="1:4" ht="25.5" customHeight="1">
      <c r="A28" s="105" t="s">
        <v>59</v>
      </c>
      <c r="B28" s="103"/>
      <c r="C28" s="104"/>
      <c r="D28" s="104"/>
    </row>
    <row r="29" spans="1:4" ht="15.75">
      <c r="A29" s="70" t="s">
        <v>80</v>
      </c>
      <c r="B29" s="34">
        <f>'[1]borsod'!$H200</f>
        <v>18964</v>
      </c>
      <c r="C29" s="35">
        <f aca="true" t="shared" si="2" ref="C29:C38">B29/$B$11*100</f>
        <v>28.662112326945167</v>
      </c>
      <c r="D29" s="35">
        <f>'[1]borsod'!$H159/'[1]borsod'!$H$134*100</f>
        <v>26.487808493292818</v>
      </c>
    </row>
    <row r="30" spans="1:4" ht="15.75">
      <c r="A30" s="69" t="s">
        <v>81</v>
      </c>
      <c r="B30" s="37">
        <f>'[1]borsod'!$H201</f>
        <v>8884</v>
      </c>
      <c r="C30" s="38">
        <f t="shared" si="2"/>
        <v>13.427241400157186</v>
      </c>
      <c r="D30" s="38">
        <f>'[1]borsod'!$H160/'[1]borsod'!$H$134*100</f>
        <v>18.84977395686652</v>
      </c>
    </row>
    <row r="31" spans="1:4" ht="15.75">
      <c r="A31" s="70" t="s">
        <v>82</v>
      </c>
      <c r="B31" s="34">
        <f>'[1]borsod'!$H202</f>
        <v>14341</v>
      </c>
      <c r="C31" s="35">
        <f t="shared" si="2"/>
        <v>21.674928964391512</v>
      </c>
      <c r="D31" s="35">
        <f>'[1]borsod'!$H161/'[1]borsod'!$H$134*100</f>
        <v>20.019269250722598</v>
      </c>
    </row>
    <row r="32" spans="1:4" ht="15.75">
      <c r="A32" s="69" t="s">
        <v>83</v>
      </c>
      <c r="B32" s="37">
        <f>'[1]borsod'!$H203</f>
        <v>12408</v>
      </c>
      <c r="C32" s="38">
        <f t="shared" si="2"/>
        <v>18.75340064083187</v>
      </c>
      <c r="D32" s="38">
        <f>'[1]borsod'!$H162/'[1]borsod'!$H$134*100</f>
        <v>14.55866004594975</v>
      </c>
    </row>
    <row r="33" spans="1:4" s="56" customFormat="1" ht="15.75">
      <c r="A33" s="70" t="s">
        <v>84</v>
      </c>
      <c r="B33" s="34">
        <f>'[1]borsod'!$H204</f>
        <v>11567</v>
      </c>
      <c r="C33" s="35">
        <f t="shared" si="2"/>
        <v>17.482316667674265</v>
      </c>
      <c r="D33" s="35">
        <f>'[1]borsod'!$H163/'[1]borsod'!$H$134*100</f>
        <v>20.08448825316831</v>
      </c>
    </row>
    <row r="34" spans="1:4" s="58" customFormat="1" ht="22.5" customHeight="1">
      <c r="A34" s="44" t="s">
        <v>51</v>
      </c>
      <c r="B34" s="45">
        <f>SUM(B29:B33)</f>
        <v>66164</v>
      </c>
      <c r="C34" s="46">
        <f t="shared" si="2"/>
        <v>100</v>
      </c>
      <c r="D34" s="46">
        <f>SUM(D29:D33)</f>
        <v>100</v>
      </c>
    </row>
    <row r="35" spans="1:4" ht="25.5" customHeight="1">
      <c r="A35" s="106" t="s">
        <v>74</v>
      </c>
      <c r="B35" s="107"/>
      <c r="C35" s="108"/>
      <c r="D35" s="108"/>
    </row>
    <row r="36" spans="1:4" ht="15.75">
      <c r="A36" s="67" t="s">
        <v>75</v>
      </c>
      <c r="B36" s="65">
        <f>'[1]borsod'!$H207</f>
        <v>8214</v>
      </c>
      <c r="C36" s="38">
        <f t="shared" si="2"/>
        <v>12.414606130221873</v>
      </c>
      <c r="D36" s="66">
        <f>'[1]borsod'!$H166/'[1]borsod'!$H$134*100</f>
        <v>16.53598162009931</v>
      </c>
    </row>
    <row r="37" spans="1:4" ht="15.75">
      <c r="A37" s="68" t="s">
        <v>76</v>
      </c>
      <c r="B37" s="34">
        <f>'[1]borsod'!$H208</f>
        <v>5574</v>
      </c>
      <c r="C37" s="35">
        <f>B37/$B$11*100</f>
        <v>8.424520887491688</v>
      </c>
      <c r="D37" s="35">
        <f>'[1]borsod'!$H167/'[1]borsod'!$H$134*100</f>
        <v>5.11672719187727</v>
      </c>
    </row>
    <row r="38" spans="1:4" ht="15.75">
      <c r="A38" s="67" t="s">
        <v>113</v>
      </c>
      <c r="B38" s="65">
        <f>'[1]borsod'!$H209</f>
        <v>27970</v>
      </c>
      <c r="C38" s="38">
        <f t="shared" si="2"/>
        <v>42.27374402998609</v>
      </c>
      <c r="D38" s="66">
        <f>'[1]borsod'!$H168/'[1]borsod'!$H$134*100</f>
        <v>40.28162751056103</v>
      </c>
    </row>
    <row r="39" spans="1:4" ht="15.75">
      <c r="A39" s="68" t="s">
        <v>77</v>
      </c>
      <c r="B39" s="34">
        <f>'[1]borsod'!$H210</f>
        <v>24406</v>
      </c>
      <c r="C39" s="35">
        <f>B39/$B$11*100</f>
        <v>36.887128952300344</v>
      </c>
      <c r="D39" s="35">
        <f>'[1]borsod'!$H169/'[1]borsod'!$H$134*100</f>
        <v>38.06566367746239</v>
      </c>
    </row>
    <row r="40" spans="1:4" ht="15.75">
      <c r="A40" s="62" t="s">
        <v>51</v>
      </c>
      <c r="B40" s="63">
        <f>SUM(B36:B39)</f>
        <v>66164</v>
      </c>
      <c r="C40" s="64">
        <f>SUM(C36:C39)</f>
        <v>100</v>
      </c>
      <c r="D40" s="64">
        <f>SUM(D36:D39)</f>
        <v>100</v>
      </c>
    </row>
    <row r="41" spans="1:4" ht="30" customHeight="1">
      <c r="A41" s="141" t="s">
        <v>114</v>
      </c>
      <c r="B41" s="141"/>
      <c r="C41" s="141"/>
      <c r="D41" s="141"/>
    </row>
    <row r="42" spans="3:4" ht="15.75">
      <c r="C42" s="61"/>
      <c r="D42" s="61"/>
    </row>
    <row r="43" spans="3:4" ht="15.75">
      <c r="C43" s="61"/>
      <c r="D43" s="61"/>
    </row>
    <row r="44" spans="3:4" ht="15.75">
      <c r="C44" s="61"/>
      <c r="D44" s="61"/>
    </row>
    <row r="45" spans="3:4" ht="15.75">
      <c r="C45" s="61"/>
      <c r="D45" s="61"/>
    </row>
    <row r="46" spans="3:4" ht="15.75">
      <c r="C46" s="61"/>
      <c r="D46" s="61"/>
    </row>
    <row r="47" spans="3:4" ht="15.75">
      <c r="C47" s="61"/>
      <c r="D47" s="61"/>
    </row>
    <row r="48" spans="3:4" ht="15.75">
      <c r="C48" s="61"/>
      <c r="D48" s="61"/>
    </row>
    <row r="49" spans="3:4" ht="15.75">
      <c r="C49" s="61"/>
      <c r="D49" s="61"/>
    </row>
    <row r="50" spans="3:4" ht="15.75">
      <c r="C50" s="61"/>
      <c r="D50" s="61"/>
    </row>
    <row r="51" spans="3:4" ht="15.75">
      <c r="C51" s="61"/>
      <c r="D51" s="61"/>
    </row>
    <row r="52" spans="3:4" ht="15.75">
      <c r="C52" s="61"/>
      <c r="D52" s="61"/>
    </row>
    <row r="53" spans="3:4" ht="15.75">
      <c r="C53" s="61"/>
      <c r="D53" s="61"/>
    </row>
    <row r="54" spans="3:4" ht="15.75">
      <c r="C54" s="61"/>
      <c r="D54" s="61"/>
    </row>
    <row r="55" spans="3:4" ht="15.75">
      <c r="C55" s="61"/>
      <c r="D55" s="61"/>
    </row>
    <row r="56" spans="3:4" ht="15.75">
      <c r="C56" s="61"/>
      <c r="D56" s="61"/>
    </row>
    <row r="57" spans="3:4" ht="15.75">
      <c r="C57" s="61"/>
      <c r="D57" s="61"/>
    </row>
    <row r="58" spans="3:4" ht="15.75">
      <c r="C58" s="61"/>
      <c r="D58" s="61"/>
    </row>
    <row r="59" spans="3:4" ht="15.75">
      <c r="C59" s="61"/>
      <c r="D59" s="61"/>
    </row>
    <row r="60" spans="3:4" ht="15.75">
      <c r="C60" s="61"/>
      <c r="D60" s="61"/>
    </row>
    <row r="61" spans="3:4" ht="15.75">
      <c r="C61" s="61"/>
      <c r="D61" s="61"/>
    </row>
    <row r="62" spans="3:4" ht="15.75">
      <c r="C62" s="61"/>
      <c r="D62" s="61"/>
    </row>
    <row r="63" spans="3:4" ht="15.75">
      <c r="C63" s="61"/>
      <c r="D63" s="61"/>
    </row>
    <row r="64" spans="3:4" ht="15.75">
      <c r="C64" s="61"/>
      <c r="D64" s="61"/>
    </row>
    <row r="65" spans="3:4" ht="15.75">
      <c r="C65" s="61"/>
      <c r="D65" s="61"/>
    </row>
    <row r="66" spans="3:4" ht="15.75">
      <c r="C66" s="61"/>
      <c r="D66" s="61"/>
    </row>
    <row r="67" spans="3:4" ht="15.75">
      <c r="C67" s="61"/>
      <c r="D67" s="61"/>
    </row>
    <row r="68" spans="3:4" ht="15.75">
      <c r="C68" s="61"/>
      <c r="D68" s="61"/>
    </row>
    <row r="69" spans="3:4" ht="15.75">
      <c r="C69" s="61"/>
      <c r="D69" s="61"/>
    </row>
    <row r="70" spans="3:4" ht="15.75">
      <c r="C70" s="61"/>
      <c r="D70" s="61"/>
    </row>
    <row r="71" spans="3:4" ht="15.75">
      <c r="C71" s="61"/>
      <c r="D71" s="61"/>
    </row>
    <row r="72" spans="3:4" ht="15.75">
      <c r="C72" s="61"/>
      <c r="D72" s="61"/>
    </row>
    <row r="73" spans="3:4" ht="15.75">
      <c r="C73" s="61"/>
      <c r="D73" s="61"/>
    </row>
    <row r="74" spans="3:4" ht="15.75">
      <c r="C74" s="61"/>
      <c r="D74" s="61"/>
    </row>
    <row r="75" spans="3:4" ht="15.75">
      <c r="C75" s="61"/>
      <c r="D75" s="61"/>
    </row>
    <row r="76" spans="3:4" ht="15.75">
      <c r="C76" s="61"/>
      <c r="D76" s="61"/>
    </row>
    <row r="77" spans="3:4" ht="15.75">
      <c r="C77" s="61"/>
      <c r="D77" s="61"/>
    </row>
    <row r="78" spans="3:4" ht="15.75">
      <c r="C78" s="61"/>
      <c r="D78" s="61"/>
    </row>
    <row r="79" spans="3:4" ht="15.75">
      <c r="C79" s="61"/>
      <c r="D79" s="61"/>
    </row>
    <row r="80" spans="3:4" ht="15.75">
      <c r="C80" s="61"/>
      <c r="D80" s="61"/>
    </row>
    <row r="81" spans="3:4" ht="15.75">
      <c r="C81" s="61"/>
      <c r="D81" s="61"/>
    </row>
    <row r="82" spans="3:4" ht="15.75">
      <c r="C82" s="61"/>
      <c r="D82" s="61"/>
    </row>
    <row r="83" spans="3:4" ht="15.75">
      <c r="C83" s="61"/>
      <c r="D83" s="61"/>
    </row>
    <row r="84" spans="3:4" ht="15.75">
      <c r="C84" s="61"/>
      <c r="D84" s="61"/>
    </row>
    <row r="85" spans="3:4" ht="15.75">
      <c r="C85" s="61"/>
      <c r="D85" s="61"/>
    </row>
    <row r="86" spans="3:4" ht="15.75">
      <c r="C86" s="61"/>
      <c r="D86" s="61"/>
    </row>
    <row r="87" spans="3:4" ht="15.75">
      <c r="C87" s="61"/>
      <c r="D87" s="61"/>
    </row>
    <row r="88" spans="3:4" ht="15.75">
      <c r="C88" s="61"/>
      <c r="D88" s="61"/>
    </row>
    <row r="89" spans="3:4" ht="15.75">
      <c r="C89" s="61"/>
      <c r="D89" s="61"/>
    </row>
    <row r="90" spans="3:4" ht="15.75">
      <c r="C90" s="61"/>
      <c r="D90" s="61"/>
    </row>
    <row r="91" spans="3:4" ht="15.75">
      <c r="C91" s="61"/>
      <c r="D91" s="61"/>
    </row>
    <row r="92" spans="3:4" ht="15.75">
      <c r="C92" s="61"/>
      <c r="D92" s="61"/>
    </row>
    <row r="93" spans="3:4" ht="15.75">
      <c r="C93" s="61"/>
      <c r="D93" s="61"/>
    </row>
    <row r="94" spans="3:4" ht="15.75">
      <c r="C94" s="61"/>
      <c r="D94" s="61"/>
    </row>
    <row r="95" spans="3:4" ht="15.75">
      <c r="C95" s="61"/>
      <c r="D95" s="61"/>
    </row>
    <row r="96" spans="3:4" ht="15.75">
      <c r="C96" s="61"/>
      <c r="D96" s="61"/>
    </row>
    <row r="97" spans="3:4" ht="15.75">
      <c r="C97" s="61"/>
      <c r="D97" s="61"/>
    </row>
    <row r="98" spans="3:4" ht="15.75">
      <c r="C98" s="61"/>
      <c r="D98" s="61"/>
    </row>
    <row r="99" spans="3:4" ht="15.75">
      <c r="C99" s="61"/>
      <c r="D99" s="61"/>
    </row>
    <row r="100" spans="3:4" ht="15.75">
      <c r="C100" s="61"/>
      <c r="D100" s="61"/>
    </row>
    <row r="101" spans="3:4" ht="15.75">
      <c r="C101" s="61"/>
      <c r="D101" s="61"/>
    </row>
    <row r="102" spans="3:4" ht="15.75">
      <c r="C102" s="61"/>
      <c r="D102" s="61"/>
    </row>
    <row r="103" spans="3:4" ht="15.75">
      <c r="C103" s="61"/>
      <c r="D103" s="61"/>
    </row>
    <row r="104" spans="3:4" ht="15.75">
      <c r="C104" s="61"/>
      <c r="D104" s="61"/>
    </row>
    <row r="105" spans="3:4" ht="15.75">
      <c r="C105" s="61"/>
      <c r="D105" s="61"/>
    </row>
    <row r="106" spans="3:4" ht="15.75">
      <c r="C106" s="61"/>
      <c r="D106" s="61"/>
    </row>
    <row r="107" spans="3:4" ht="15.75">
      <c r="C107" s="61"/>
      <c r="D107" s="61"/>
    </row>
    <row r="108" spans="3:4" ht="15.75">
      <c r="C108" s="61"/>
      <c r="D108" s="61"/>
    </row>
    <row r="109" spans="3:4" ht="15.75">
      <c r="C109" s="61"/>
      <c r="D109" s="61"/>
    </row>
    <row r="110" spans="3:4" ht="15.75">
      <c r="C110" s="61"/>
      <c r="D110" s="61"/>
    </row>
    <row r="111" spans="3:4" ht="15.75">
      <c r="C111" s="61"/>
      <c r="D111" s="61"/>
    </row>
    <row r="112" spans="3:4" ht="15.75">
      <c r="C112" s="61"/>
      <c r="D112" s="61"/>
    </row>
    <row r="113" spans="3:4" ht="15.75">
      <c r="C113" s="61"/>
      <c r="D113" s="61"/>
    </row>
    <row r="114" spans="3:4" ht="15.75">
      <c r="C114" s="61"/>
      <c r="D114" s="61"/>
    </row>
    <row r="115" spans="3:4" ht="15.75">
      <c r="C115" s="61"/>
      <c r="D115" s="61"/>
    </row>
    <row r="116" spans="3:4" ht="15.75">
      <c r="C116" s="61"/>
      <c r="D116" s="61"/>
    </row>
    <row r="117" spans="3:4" ht="15.75">
      <c r="C117" s="61"/>
      <c r="D117" s="61"/>
    </row>
    <row r="118" spans="3:4" ht="15.75">
      <c r="C118" s="61"/>
      <c r="D118" s="61"/>
    </row>
    <row r="119" spans="3:4" ht="15.75">
      <c r="C119" s="61"/>
      <c r="D119" s="61"/>
    </row>
    <row r="120" spans="3:4" ht="15.75">
      <c r="C120" s="61"/>
      <c r="D120" s="61"/>
    </row>
    <row r="121" spans="3:4" ht="15.75">
      <c r="C121" s="61"/>
      <c r="D121" s="61"/>
    </row>
    <row r="122" spans="3:4" ht="15.75">
      <c r="C122" s="61"/>
      <c r="D122" s="61"/>
    </row>
    <row r="123" spans="3:4" ht="15.75">
      <c r="C123" s="61"/>
      <c r="D123" s="61"/>
    </row>
    <row r="124" spans="3:4" ht="15.75">
      <c r="C124" s="61"/>
      <c r="D124" s="61"/>
    </row>
    <row r="125" spans="3:4" ht="15.75">
      <c r="C125" s="61"/>
      <c r="D125" s="61"/>
    </row>
    <row r="126" spans="3:4" ht="15.75">
      <c r="C126" s="61"/>
      <c r="D126" s="61"/>
    </row>
    <row r="127" spans="3:4" ht="15.75">
      <c r="C127" s="61"/>
      <c r="D127" s="61"/>
    </row>
    <row r="128" spans="3:4" ht="15.75">
      <c r="C128" s="61"/>
      <c r="D128" s="61"/>
    </row>
    <row r="129" spans="3:4" ht="15.75">
      <c r="C129" s="61"/>
      <c r="D129" s="61"/>
    </row>
    <row r="130" spans="3:4" ht="15.75">
      <c r="C130" s="61"/>
      <c r="D130" s="61"/>
    </row>
    <row r="131" spans="3:4" ht="15.75">
      <c r="C131" s="61"/>
      <c r="D131" s="61"/>
    </row>
    <row r="132" spans="3:4" ht="15.75">
      <c r="C132" s="61"/>
      <c r="D132" s="61"/>
    </row>
    <row r="133" spans="3:4" ht="15.75">
      <c r="C133" s="61"/>
      <c r="D133" s="61"/>
    </row>
    <row r="134" spans="3:4" ht="15.75">
      <c r="C134" s="61"/>
      <c r="D134" s="61"/>
    </row>
    <row r="135" spans="3:4" ht="15.75">
      <c r="C135" s="61"/>
      <c r="D135" s="61"/>
    </row>
    <row r="136" spans="3:4" ht="15.75">
      <c r="C136" s="61"/>
      <c r="D136" s="61"/>
    </row>
    <row r="137" spans="3:4" ht="15.75">
      <c r="C137" s="61"/>
      <c r="D137" s="61"/>
    </row>
    <row r="138" spans="3:4" ht="15.75">
      <c r="C138" s="61"/>
      <c r="D138" s="61"/>
    </row>
    <row r="139" spans="3:4" ht="15.75">
      <c r="C139" s="61"/>
      <c r="D139" s="61"/>
    </row>
    <row r="140" spans="3:4" ht="15.75">
      <c r="C140" s="61"/>
      <c r="D140" s="61"/>
    </row>
    <row r="141" spans="3:4" ht="15.75">
      <c r="C141" s="61"/>
      <c r="D141" s="61"/>
    </row>
    <row r="142" spans="3:4" ht="15.75">
      <c r="C142" s="61"/>
      <c r="D142" s="61"/>
    </row>
    <row r="143" spans="3:4" ht="15.75">
      <c r="C143" s="61"/>
      <c r="D143" s="61"/>
    </row>
    <row r="144" spans="3:4" ht="15.75">
      <c r="C144" s="61"/>
      <c r="D144" s="61"/>
    </row>
    <row r="145" spans="3:4" ht="15.75">
      <c r="C145" s="61"/>
      <c r="D145" s="61"/>
    </row>
    <row r="146" spans="3:4" ht="15.75">
      <c r="C146" s="61"/>
      <c r="D146" s="61"/>
    </row>
    <row r="147" spans="3:4" ht="15.75">
      <c r="C147" s="61"/>
      <c r="D147" s="61"/>
    </row>
    <row r="148" spans="3:4" ht="15.75">
      <c r="C148" s="61"/>
      <c r="D148" s="61"/>
    </row>
    <row r="149" spans="3:4" ht="15.75">
      <c r="C149" s="61"/>
      <c r="D149" s="61"/>
    </row>
    <row r="150" spans="3:4" ht="15.75">
      <c r="C150" s="61"/>
      <c r="D150" s="61"/>
    </row>
    <row r="151" spans="3:4" ht="15.75">
      <c r="C151" s="61"/>
      <c r="D151" s="61"/>
    </row>
    <row r="152" spans="3:4" ht="15.75">
      <c r="C152" s="61"/>
      <c r="D152" s="61"/>
    </row>
    <row r="153" spans="3:4" ht="15.75">
      <c r="C153" s="61"/>
      <c r="D153" s="61"/>
    </row>
    <row r="154" spans="3:4" ht="15.75">
      <c r="C154" s="61"/>
      <c r="D154" s="61"/>
    </row>
    <row r="155" spans="3:4" ht="15.75">
      <c r="C155" s="61"/>
      <c r="D155" s="61"/>
    </row>
    <row r="156" spans="3:4" ht="15.75">
      <c r="C156" s="61"/>
      <c r="D156" s="61"/>
    </row>
    <row r="157" spans="3:4" ht="15.75">
      <c r="C157" s="61"/>
      <c r="D157" s="61"/>
    </row>
    <row r="158" spans="3:4" ht="15.75">
      <c r="C158" s="61"/>
      <c r="D158" s="61"/>
    </row>
    <row r="159" spans="3:4" ht="15.75">
      <c r="C159" s="61"/>
      <c r="D159" s="61"/>
    </row>
    <row r="160" spans="3:4" ht="15.75">
      <c r="C160" s="61"/>
      <c r="D160" s="61"/>
    </row>
    <row r="161" spans="3:4" ht="15.75">
      <c r="C161" s="61"/>
      <c r="D161" s="61"/>
    </row>
    <row r="162" spans="3:4" ht="15.75">
      <c r="C162" s="61"/>
      <c r="D162" s="61"/>
    </row>
    <row r="163" spans="3:4" ht="15.75">
      <c r="C163" s="61"/>
      <c r="D163" s="61"/>
    </row>
    <row r="164" spans="3:4" ht="15.75">
      <c r="C164" s="61"/>
      <c r="D164" s="61"/>
    </row>
    <row r="165" spans="3:4" ht="15.75">
      <c r="C165" s="61"/>
      <c r="D165" s="61"/>
    </row>
    <row r="166" spans="3:4" ht="15.75">
      <c r="C166" s="61"/>
      <c r="D166" s="61"/>
    </row>
    <row r="167" spans="3:4" ht="15.75">
      <c r="C167" s="61"/>
      <c r="D167" s="61"/>
    </row>
    <row r="168" spans="3:4" ht="15.75">
      <c r="C168" s="61"/>
      <c r="D168" s="61"/>
    </row>
    <row r="169" spans="3:4" ht="15.75">
      <c r="C169" s="61"/>
      <c r="D169" s="61"/>
    </row>
    <row r="170" spans="3:4" ht="15.75">
      <c r="C170" s="61"/>
      <c r="D170" s="61"/>
    </row>
    <row r="171" spans="3:4" ht="15.75">
      <c r="C171" s="61"/>
      <c r="D171" s="61"/>
    </row>
    <row r="172" spans="3:4" ht="15.75">
      <c r="C172" s="61"/>
      <c r="D172" s="61"/>
    </row>
    <row r="173" spans="3:4" ht="15.75">
      <c r="C173" s="61"/>
      <c r="D173" s="61"/>
    </row>
    <row r="174" spans="3:4" ht="15.75">
      <c r="C174" s="61"/>
      <c r="D174" s="61"/>
    </row>
    <row r="175" spans="3:4" ht="15.75">
      <c r="C175" s="61"/>
      <c r="D175" s="61"/>
    </row>
    <row r="176" spans="3:4" ht="15.75">
      <c r="C176" s="61"/>
      <c r="D176" s="61"/>
    </row>
    <row r="177" spans="3:4" ht="15.75">
      <c r="C177" s="61"/>
      <c r="D177" s="61"/>
    </row>
    <row r="178" spans="3:4" ht="15.75">
      <c r="C178" s="61"/>
      <c r="D178" s="61"/>
    </row>
    <row r="179" spans="3:4" ht="15.75">
      <c r="C179" s="61"/>
      <c r="D179" s="61"/>
    </row>
    <row r="180" spans="3:4" ht="15.75">
      <c r="C180" s="61"/>
      <c r="D180" s="61"/>
    </row>
    <row r="181" spans="3:4" ht="15.75">
      <c r="C181" s="61"/>
      <c r="D181" s="61"/>
    </row>
    <row r="182" spans="3:4" ht="15.75">
      <c r="C182" s="61"/>
      <c r="D182" s="61"/>
    </row>
    <row r="183" spans="3:4" ht="15.75">
      <c r="C183" s="61"/>
      <c r="D183" s="61"/>
    </row>
    <row r="184" spans="3:4" ht="15.75">
      <c r="C184" s="61"/>
      <c r="D184" s="61"/>
    </row>
    <row r="185" spans="3:4" ht="15.75">
      <c r="C185" s="61"/>
      <c r="D185" s="61"/>
    </row>
    <row r="186" spans="3:4" ht="15.75">
      <c r="C186" s="61"/>
      <c r="D186" s="61"/>
    </row>
    <row r="187" spans="3:4" ht="15.75">
      <c r="C187" s="61"/>
      <c r="D187" s="61"/>
    </row>
    <row r="188" spans="3:4" ht="15.75">
      <c r="C188" s="61"/>
      <c r="D188" s="61"/>
    </row>
    <row r="189" spans="3:4" ht="15.75">
      <c r="C189" s="61"/>
      <c r="D189" s="61"/>
    </row>
    <row r="190" spans="3:4" ht="15.75">
      <c r="C190" s="61"/>
      <c r="D190" s="61"/>
    </row>
    <row r="191" spans="3:4" ht="15.75">
      <c r="C191" s="61"/>
      <c r="D191" s="61"/>
    </row>
    <row r="192" spans="3:4" ht="15.75">
      <c r="C192" s="61"/>
      <c r="D192" s="61"/>
    </row>
    <row r="193" spans="3:4" ht="15.75">
      <c r="C193" s="61"/>
      <c r="D193" s="61"/>
    </row>
    <row r="194" spans="3:4" ht="15.75">
      <c r="C194" s="61"/>
      <c r="D194" s="61"/>
    </row>
    <row r="195" spans="3:4" ht="15.75">
      <c r="C195" s="61"/>
      <c r="D195" s="61"/>
    </row>
    <row r="196" spans="3:4" ht="15.75">
      <c r="C196" s="61"/>
      <c r="D196" s="61"/>
    </row>
    <row r="197" spans="3:4" ht="15.75">
      <c r="C197" s="61"/>
      <c r="D197" s="61"/>
    </row>
    <row r="198" spans="3:4" ht="15.75">
      <c r="C198" s="61"/>
      <c r="D198" s="61"/>
    </row>
    <row r="199" spans="3:4" ht="15.75">
      <c r="C199" s="61"/>
      <c r="D199" s="61"/>
    </row>
    <row r="200" spans="3:4" ht="15.75">
      <c r="C200" s="61"/>
      <c r="D200" s="61"/>
    </row>
    <row r="201" spans="3:4" ht="15.75">
      <c r="C201" s="61"/>
      <c r="D201" s="61"/>
    </row>
    <row r="202" spans="3:4" ht="15.75">
      <c r="C202" s="61"/>
      <c r="D202" s="61"/>
    </row>
    <row r="203" spans="3:4" ht="15.75">
      <c r="C203" s="61"/>
      <c r="D203" s="61"/>
    </row>
    <row r="204" spans="3:4" ht="15.75">
      <c r="C204" s="61"/>
      <c r="D204" s="61"/>
    </row>
    <row r="205" spans="3:4" ht="15.75">
      <c r="C205" s="61"/>
      <c r="D205" s="61"/>
    </row>
    <row r="206" spans="3:4" ht="15.75">
      <c r="C206" s="61"/>
      <c r="D206" s="61"/>
    </row>
    <row r="207" spans="3:4" ht="15.75">
      <c r="C207" s="61"/>
      <c r="D207" s="61"/>
    </row>
    <row r="208" spans="3:4" ht="15.75">
      <c r="C208" s="61"/>
      <c r="D208" s="61"/>
    </row>
    <row r="209" spans="3:4" ht="15.75">
      <c r="C209" s="61"/>
      <c r="D209" s="61"/>
    </row>
    <row r="210" spans="3:4" ht="15.75">
      <c r="C210" s="61"/>
      <c r="D210" s="61"/>
    </row>
    <row r="211" spans="3:4" ht="15.75">
      <c r="C211" s="61"/>
      <c r="D211" s="61"/>
    </row>
    <row r="212" spans="3:4" ht="15.75">
      <c r="C212" s="61"/>
      <c r="D212" s="61"/>
    </row>
    <row r="213" spans="3:4" ht="15.75">
      <c r="C213" s="61"/>
      <c r="D213" s="61"/>
    </row>
    <row r="214" spans="3:4" ht="15.75">
      <c r="C214" s="61"/>
      <c r="D214" s="61"/>
    </row>
    <row r="215" spans="3:4" ht="15.75">
      <c r="C215" s="61"/>
      <c r="D215" s="61"/>
    </row>
    <row r="216" spans="3:4" ht="15.75">
      <c r="C216" s="61"/>
      <c r="D216" s="61"/>
    </row>
    <row r="217" spans="3:4" ht="15.75">
      <c r="C217" s="61"/>
      <c r="D217" s="61"/>
    </row>
    <row r="218" spans="3:4" ht="15.75">
      <c r="C218" s="61"/>
      <c r="D218" s="61"/>
    </row>
    <row r="219" spans="3:4" ht="15.75">
      <c r="C219" s="61"/>
      <c r="D219" s="61"/>
    </row>
    <row r="220" spans="3:4" ht="15.75">
      <c r="C220" s="61"/>
      <c r="D220" s="61"/>
    </row>
    <row r="221" spans="3:4" ht="15.75">
      <c r="C221" s="61"/>
      <c r="D221" s="61"/>
    </row>
    <row r="222" spans="3:4" ht="15.75">
      <c r="C222" s="61"/>
      <c r="D222" s="61"/>
    </row>
    <row r="223" spans="3:4" ht="15.75">
      <c r="C223" s="61"/>
      <c r="D223" s="61"/>
    </row>
    <row r="224" spans="3:4" ht="15.75">
      <c r="C224" s="61"/>
      <c r="D224" s="61"/>
    </row>
    <row r="225" spans="3:4" ht="15.75">
      <c r="C225" s="61"/>
      <c r="D225" s="61"/>
    </row>
    <row r="226" spans="3:4" ht="15.75">
      <c r="C226" s="61"/>
      <c r="D226" s="61"/>
    </row>
    <row r="227" spans="3:4" ht="15.75">
      <c r="C227" s="61"/>
      <c r="D227" s="61"/>
    </row>
    <row r="228" spans="3:4" ht="15.75">
      <c r="C228" s="61"/>
      <c r="D228" s="61"/>
    </row>
    <row r="229" spans="3:4" ht="15.75">
      <c r="C229" s="61"/>
      <c r="D229" s="61"/>
    </row>
    <row r="230" spans="3:4" ht="15.75">
      <c r="C230" s="61"/>
      <c r="D230" s="61"/>
    </row>
    <row r="231" spans="3:4" ht="15.75">
      <c r="C231" s="61"/>
      <c r="D231" s="61"/>
    </row>
    <row r="232" spans="3:4" ht="15.75">
      <c r="C232" s="61"/>
      <c r="D232" s="61"/>
    </row>
    <row r="233" spans="3:4" ht="15.75">
      <c r="C233" s="61"/>
      <c r="D233" s="61"/>
    </row>
    <row r="234" spans="3:4" ht="15.75">
      <c r="C234" s="61"/>
      <c r="D234" s="61"/>
    </row>
    <row r="235" spans="3:4" ht="15.75">
      <c r="C235" s="61"/>
      <c r="D235" s="61"/>
    </row>
    <row r="236" spans="3:4" ht="15.75">
      <c r="C236" s="61"/>
      <c r="D236" s="61"/>
    </row>
    <row r="237" spans="3:4" ht="15.75">
      <c r="C237" s="61"/>
      <c r="D237" s="61"/>
    </row>
    <row r="238" spans="3:4" ht="15.75">
      <c r="C238" s="61"/>
      <c r="D238" s="61"/>
    </row>
    <row r="239" spans="3:4" ht="15.75">
      <c r="C239" s="61"/>
      <c r="D239" s="61"/>
    </row>
    <row r="240" spans="3:4" ht="15.75">
      <c r="C240" s="61"/>
      <c r="D240" s="61"/>
    </row>
    <row r="241" spans="3:4" ht="15.75">
      <c r="C241" s="61"/>
      <c r="D241" s="61"/>
    </row>
    <row r="242" spans="3:4" ht="15.75">
      <c r="C242" s="61"/>
      <c r="D242" s="61"/>
    </row>
    <row r="243" spans="3:4" ht="15.75">
      <c r="C243" s="61"/>
      <c r="D243" s="61"/>
    </row>
    <row r="244" spans="3:4" ht="15.75">
      <c r="C244" s="61"/>
      <c r="D244" s="61"/>
    </row>
    <row r="245" spans="3:4" ht="15.75">
      <c r="C245" s="61"/>
      <c r="D245" s="61"/>
    </row>
    <row r="246" spans="3:4" ht="15.75">
      <c r="C246" s="61"/>
      <c r="D246" s="61"/>
    </row>
    <row r="247" spans="3:4" ht="15.75">
      <c r="C247" s="61"/>
      <c r="D247" s="61"/>
    </row>
    <row r="248" spans="3:4" ht="15.75">
      <c r="C248" s="61"/>
      <c r="D248" s="61"/>
    </row>
    <row r="249" spans="3:4" ht="15.75">
      <c r="C249" s="61"/>
      <c r="D249" s="61"/>
    </row>
    <row r="250" spans="3:4" ht="15.75">
      <c r="C250" s="61"/>
      <c r="D250" s="61"/>
    </row>
    <row r="251" spans="3:4" ht="15.75">
      <c r="C251" s="61"/>
      <c r="D251" s="61"/>
    </row>
    <row r="252" spans="3:4" ht="15.75">
      <c r="C252" s="61"/>
      <c r="D252" s="61"/>
    </row>
    <row r="253" spans="3:4" ht="15.75">
      <c r="C253" s="61"/>
      <c r="D253" s="61"/>
    </row>
    <row r="254" spans="3:4" ht="15.75">
      <c r="C254" s="61"/>
      <c r="D254" s="61"/>
    </row>
    <row r="255" spans="3:4" ht="15.75">
      <c r="C255" s="61"/>
      <c r="D255" s="61"/>
    </row>
    <row r="256" spans="3:4" ht="15.75">
      <c r="C256" s="61"/>
      <c r="D256" s="61"/>
    </row>
    <row r="257" spans="3:4" ht="15.75">
      <c r="C257" s="61"/>
      <c r="D257" s="61"/>
    </row>
    <row r="258" spans="3:4" ht="15.75">
      <c r="C258" s="61"/>
      <c r="D258" s="61"/>
    </row>
    <row r="259" spans="3:4" ht="15.75">
      <c r="C259" s="61"/>
      <c r="D259" s="61"/>
    </row>
    <row r="260" spans="3:4" ht="15.75">
      <c r="C260" s="61"/>
      <c r="D260" s="61"/>
    </row>
    <row r="261" spans="3:4" ht="15.75">
      <c r="C261" s="61"/>
      <c r="D261" s="61"/>
    </row>
    <row r="262" spans="3:4" ht="15.75">
      <c r="C262" s="61"/>
      <c r="D262" s="61"/>
    </row>
    <row r="263" spans="3:4" ht="15.75">
      <c r="C263" s="61"/>
      <c r="D263" s="61"/>
    </row>
    <row r="264" spans="3:4" ht="15.75">
      <c r="C264" s="61"/>
      <c r="D264" s="61"/>
    </row>
    <row r="265" spans="3:4" ht="15.75">
      <c r="C265" s="61"/>
      <c r="D265" s="61"/>
    </row>
    <row r="266" spans="3:4" ht="15.75">
      <c r="C266" s="61"/>
      <c r="D266" s="61"/>
    </row>
    <row r="267" spans="3:4" ht="15.75">
      <c r="C267" s="61"/>
      <c r="D267" s="61"/>
    </row>
    <row r="268" spans="3:4" ht="15.75">
      <c r="C268" s="61"/>
      <c r="D268" s="61"/>
    </row>
    <row r="269" spans="3:4" ht="15.75">
      <c r="C269" s="61"/>
      <c r="D269" s="61"/>
    </row>
    <row r="270" spans="3:4" ht="15.75">
      <c r="C270" s="61"/>
      <c r="D270" s="61"/>
    </row>
    <row r="271" spans="3:4" ht="15.75">
      <c r="C271" s="61"/>
      <c r="D271" s="61"/>
    </row>
    <row r="272" spans="3:4" ht="15.75">
      <c r="C272" s="61"/>
      <c r="D272" s="61"/>
    </row>
    <row r="273" spans="3:4" ht="15.75">
      <c r="C273" s="61"/>
      <c r="D273" s="61"/>
    </row>
    <row r="274" spans="3:4" ht="15.75">
      <c r="C274" s="61"/>
      <c r="D274" s="61"/>
    </row>
    <row r="275" spans="3:4" ht="15.75">
      <c r="C275" s="61"/>
      <c r="D275" s="61"/>
    </row>
    <row r="276" spans="3:4" ht="15.75">
      <c r="C276" s="61"/>
      <c r="D276" s="61"/>
    </row>
    <row r="277" spans="3:4" ht="15.75">
      <c r="C277" s="61"/>
      <c r="D277" s="61"/>
    </row>
    <row r="278" spans="3:4" ht="15.75">
      <c r="C278" s="61"/>
      <c r="D278" s="61"/>
    </row>
    <row r="279" spans="3:4" ht="15.75">
      <c r="C279" s="61"/>
      <c r="D279" s="61"/>
    </row>
    <row r="280" spans="3:4" ht="15.75">
      <c r="C280" s="61"/>
      <c r="D280" s="61"/>
    </row>
    <row r="281" spans="3:4" ht="15.75">
      <c r="C281" s="61"/>
      <c r="D281" s="61"/>
    </row>
    <row r="282" spans="3:4" ht="15.75">
      <c r="C282" s="61"/>
      <c r="D282" s="61"/>
    </row>
    <row r="283" spans="3:4" ht="15.75">
      <c r="C283" s="61"/>
      <c r="D283" s="61"/>
    </row>
    <row r="284" spans="3:4" ht="15.75">
      <c r="C284" s="61"/>
      <c r="D284" s="61"/>
    </row>
    <row r="285" spans="3:4" ht="15.75">
      <c r="C285" s="61"/>
      <c r="D285" s="61"/>
    </row>
    <row r="286" spans="3:4" ht="15.75">
      <c r="C286" s="61"/>
      <c r="D286" s="61"/>
    </row>
    <row r="287" spans="3:4" ht="15.75">
      <c r="C287" s="61"/>
      <c r="D287" s="61"/>
    </row>
    <row r="288" spans="3:4" ht="15.75">
      <c r="C288" s="61"/>
      <c r="D288" s="61"/>
    </row>
    <row r="289" spans="3:4" ht="15.75">
      <c r="C289" s="61"/>
      <c r="D289" s="61"/>
    </row>
    <row r="290" spans="3:4" ht="15.75">
      <c r="C290" s="61"/>
      <c r="D290" s="61"/>
    </row>
    <row r="291" spans="3:4" ht="15.75">
      <c r="C291" s="61"/>
      <c r="D291" s="61"/>
    </row>
    <row r="292" spans="3:4" ht="15.75">
      <c r="C292" s="61"/>
      <c r="D292" s="61"/>
    </row>
    <row r="293" spans="3:4" ht="15.75">
      <c r="C293" s="61"/>
      <c r="D293" s="61"/>
    </row>
    <row r="294" spans="3:4" ht="15.75">
      <c r="C294" s="61"/>
      <c r="D294" s="61"/>
    </row>
    <row r="295" spans="3:4" ht="15.75">
      <c r="C295" s="61"/>
      <c r="D295" s="61"/>
    </row>
    <row r="296" spans="3:4" ht="15.75">
      <c r="C296" s="61"/>
      <c r="D296" s="61"/>
    </row>
    <row r="297" spans="3:4" ht="15.75">
      <c r="C297" s="61"/>
      <c r="D297" s="61"/>
    </row>
    <row r="298" spans="3:4" ht="15.75">
      <c r="C298" s="61"/>
      <c r="D298" s="61"/>
    </row>
    <row r="299" spans="3:4" ht="15.75">
      <c r="C299" s="61"/>
      <c r="D299" s="61"/>
    </row>
    <row r="300" spans="3:4" ht="15.75">
      <c r="C300" s="61"/>
      <c r="D300" s="61"/>
    </row>
    <row r="301" spans="3:4" ht="15.75">
      <c r="C301" s="61"/>
      <c r="D301" s="61"/>
    </row>
    <row r="302" spans="3:4" ht="15.75">
      <c r="C302" s="61"/>
      <c r="D302" s="61"/>
    </row>
    <row r="303" spans="3:4" ht="15.75">
      <c r="C303" s="61"/>
      <c r="D303" s="61"/>
    </row>
    <row r="304" spans="3:4" ht="15.75">
      <c r="C304" s="61"/>
      <c r="D304" s="61"/>
    </row>
    <row r="305" spans="3:4" ht="15.75">
      <c r="C305" s="61"/>
      <c r="D305" s="61"/>
    </row>
    <row r="306" spans="3:4" ht="15.75">
      <c r="C306" s="61"/>
      <c r="D306" s="61"/>
    </row>
    <row r="307" spans="3:4" ht="15.75">
      <c r="C307" s="61"/>
      <c r="D307" s="61"/>
    </row>
    <row r="308" spans="3:4" ht="15.75">
      <c r="C308" s="61"/>
      <c r="D308" s="61"/>
    </row>
    <row r="309" spans="3:4" ht="15.75">
      <c r="C309" s="61"/>
      <c r="D309" s="61"/>
    </row>
    <row r="310" spans="3:4" ht="15.75">
      <c r="C310" s="61"/>
      <c r="D310" s="61"/>
    </row>
    <row r="311" spans="3:4" ht="15.75">
      <c r="C311" s="61"/>
      <c r="D311" s="61"/>
    </row>
    <row r="312" spans="3:4" ht="15.75">
      <c r="C312" s="61"/>
      <c r="D312" s="61"/>
    </row>
    <row r="313" spans="3:4" ht="15.75">
      <c r="C313" s="61"/>
      <c r="D313" s="61"/>
    </row>
    <row r="314" spans="3:4" ht="15.75">
      <c r="C314" s="61"/>
      <c r="D314" s="61"/>
    </row>
    <row r="315" spans="3:4" ht="15.75">
      <c r="C315" s="61"/>
      <c r="D315" s="61"/>
    </row>
    <row r="316" spans="3:4" ht="15.75">
      <c r="C316" s="61"/>
      <c r="D316" s="61"/>
    </row>
    <row r="317" spans="3:4" ht="15.75">
      <c r="C317" s="61"/>
      <c r="D317" s="61"/>
    </row>
    <row r="318" spans="3:4" ht="15.75">
      <c r="C318" s="61"/>
      <c r="D318" s="61"/>
    </row>
    <row r="319" spans="3:4" ht="15.75">
      <c r="C319" s="61"/>
      <c r="D319" s="61"/>
    </row>
    <row r="320" spans="3:4" ht="15.75">
      <c r="C320" s="61"/>
      <c r="D320" s="61"/>
    </row>
    <row r="321" spans="3:4" ht="15.75">
      <c r="C321" s="61"/>
      <c r="D321" s="61"/>
    </row>
    <row r="322" spans="3:4" ht="15.75">
      <c r="C322" s="61"/>
      <c r="D322" s="61"/>
    </row>
    <row r="323" spans="3:4" ht="15.75">
      <c r="C323" s="61"/>
      <c r="D323" s="61"/>
    </row>
    <row r="324" spans="3:4" ht="15.75">
      <c r="C324" s="61"/>
      <c r="D324" s="61"/>
    </row>
    <row r="325" spans="3:4" ht="15.75">
      <c r="C325" s="61"/>
      <c r="D325" s="61"/>
    </row>
    <row r="326" spans="3:4" ht="15.75">
      <c r="C326" s="61"/>
      <c r="D326" s="61"/>
    </row>
    <row r="327" spans="3:4" ht="15.75">
      <c r="C327" s="61"/>
      <c r="D327" s="61"/>
    </row>
    <row r="328" spans="3:4" ht="15.75">
      <c r="C328" s="61"/>
      <c r="D328" s="61"/>
    </row>
    <row r="329" spans="3:4" ht="15.75">
      <c r="C329" s="61"/>
      <c r="D329" s="61"/>
    </row>
    <row r="330" spans="3:4" ht="15.75">
      <c r="C330" s="61"/>
      <c r="D330" s="61"/>
    </row>
    <row r="331" spans="3:4" ht="15.75">
      <c r="C331" s="61"/>
      <c r="D331" s="61"/>
    </row>
    <row r="332" spans="3:4" ht="15.75">
      <c r="C332" s="61"/>
      <c r="D332" s="61"/>
    </row>
    <row r="333" spans="3:4" ht="15.75">
      <c r="C333" s="61"/>
      <c r="D333" s="61"/>
    </row>
    <row r="334" spans="3:4" ht="15.75">
      <c r="C334" s="61"/>
      <c r="D334" s="61"/>
    </row>
    <row r="335" spans="3:4" ht="15.75">
      <c r="C335" s="61"/>
      <c r="D335" s="61"/>
    </row>
    <row r="336" spans="3:4" ht="15.75">
      <c r="C336" s="61"/>
      <c r="D336" s="61"/>
    </row>
    <row r="337" spans="3:4" ht="15.75">
      <c r="C337" s="61"/>
      <c r="D337" s="61"/>
    </row>
    <row r="338" spans="3:4" ht="15.75">
      <c r="C338" s="61"/>
      <c r="D338" s="61"/>
    </row>
    <row r="339" spans="3:4" ht="15.75">
      <c r="C339" s="61"/>
      <c r="D339" s="61"/>
    </row>
    <row r="340" spans="3:4" ht="15.75">
      <c r="C340" s="61"/>
      <c r="D340" s="61"/>
    </row>
    <row r="341" spans="3:4" ht="15.75">
      <c r="C341" s="61"/>
      <c r="D341" s="61"/>
    </row>
    <row r="342" spans="3:4" ht="15.75">
      <c r="C342" s="61"/>
      <c r="D342" s="61"/>
    </row>
    <row r="343" spans="3:4" ht="15.75">
      <c r="C343" s="61"/>
      <c r="D343" s="61"/>
    </row>
    <row r="344" spans="3:4" ht="15.75">
      <c r="C344" s="61"/>
      <c r="D344" s="61"/>
    </row>
    <row r="345" spans="3:4" ht="15.75">
      <c r="C345" s="61"/>
      <c r="D345" s="61"/>
    </row>
    <row r="346" spans="3:4" ht="15.75">
      <c r="C346" s="61"/>
      <c r="D346" s="61"/>
    </row>
    <row r="347" spans="3:4" ht="15.75">
      <c r="C347" s="61"/>
      <c r="D347" s="61"/>
    </row>
    <row r="348" spans="3:4" ht="15.75">
      <c r="C348" s="61"/>
      <c r="D348" s="61"/>
    </row>
    <row r="349" spans="3:4" ht="15.75">
      <c r="C349" s="61"/>
      <c r="D349" s="61"/>
    </row>
    <row r="350" spans="3:4" ht="15.75">
      <c r="C350" s="61"/>
      <c r="D350" s="61"/>
    </row>
    <row r="351" spans="3:4" ht="15.75">
      <c r="C351" s="61"/>
      <c r="D351" s="61"/>
    </row>
    <row r="352" spans="3:4" ht="15.75">
      <c r="C352" s="61"/>
      <c r="D352" s="61"/>
    </row>
    <row r="353" spans="3:4" ht="15.75">
      <c r="C353" s="61"/>
      <c r="D353" s="61"/>
    </row>
    <row r="354" spans="3:4" ht="15.75">
      <c r="C354" s="61"/>
      <c r="D354" s="61"/>
    </row>
    <row r="355" spans="3:4" ht="15.75">
      <c r="C355" s="61"/>
      <c r="D355" s="61"/>
    </row>
    <row r="356" spans="3:4" ht="15.75">
      <c r="C356" s="61"/>
      <c r="D356" s="61"/>
    </row>
    <row r="357" spans="3:4" ht="15.75">
      <c r="C357" s="61"/>
      <c r="D357" s="61"/>
    </row>
    <row r="358" spans="3:4" ht="15.75">
      <c r="C358" s="61"/>
      <c r="D358" s="61"/>
    </row>
    <row r="359" spans="3:4" ht="15.75">
      <c r="C359" s="61"/>
      <c r="D359" s="61"/>
    </row>
    <row r="360" spans="3:4" ht="15.75">
      <c r="C360" s="61"/>
      <c r="D360" s="61"/>
    </row>
    <row r="361" spans="3:4" ht="15.75">
      <c r="C361" s="61"/>
      <c r="D361" s="61"/>
    </row>
    <row r="362" spans="3:4" ht="15.75">
      <c r="C362" s="61"/>
      <c r="D362" s="61"/>
    </row>
    <row r="363" spans="3:4" ht="15.75">
      <c r="C363" s="61"/>
      <c r="D363" s="61"/>
    </row>
    <row r="364" spans="3:4" ht="15.75">
      <c r="C364" s="61"/>
      <c r="D364" s="61"/>
    </row>
    <row r="365" spans="3:4" ht="15.75">
      <c r="C365" s="61"/>
      <c r="D365" s="61"/>
    </row>
    <row r="366" spans="3:4" ht="15.75">
      <c r="C366" s="61"/>
      <c r="D366" s="61"/>
    </row>
    <row r="367" spans="3:4" ht="15.75">
      <c r="C367" s="61"/>
      <c r="D367" s="61"/>
    </row>
    <row r="368" spans="3:4" ht="15.75">
      <c r="C368" s="61"/>
      <c r="D368" s="61"/>
    </row>
    <row r="369" spans="3:4" ht="15.75">
      <c r="C369" s="61"/>
      <c r="D369" s="61"/>
    </row>
    <row r="370" spans="3:4" ht="15.75">
      <c r="C370" s="61"/>
      <c r="D370" s="61"/>
    </row>
    <row r="371" spans="3:4" ht="15.75">
      <c r="C371" s="61"/>
      <c r="D371" s="61"/>
    </row>
    <row r="372" spans="3:4" ht="15.75">
      <c r="C372" s="61"/>
      <c r="D372" s="61"/>
    </row>
    <row r="373" spans="3:4" ht="15.75">
      <c r="C373" s="61"/>
      <c r="D373" s="61"/>
    </row>
    <row r="374" spans="3:4" ht="15.75">
      <c r="C374" s="61"/>
      <c r="D374" s="61"/>
    </row>
    <row r="375" spans="3:4" ht="15.75">
      <c r="C375" s="61"/>
      <c r="D375" s="61"/>
    </row>
    <row r="376" spans="3:4" ht="15.75">
      <c r="C376" s="61"/>
      <c r="D376" s="61"/>
    </row>
    <row r="377" spans="3:4" ht="15.75">
      <c r="C377" s="61"/>
      <c r="D377" s="61"/>
    </row>
    <row r="378" spans="3:4" ht="15.75">
      <c r="C378" s="61"/>
      <c r="D378" s="61"/>
    </row>
    <row r="379" spans="3:4" ht="15.75">
      <c r="C379" s="61"/>
      <c r="D379" s="61"/>
    </row>
    <row r="380" spans="3:4" ht="15.75">
      <c r="C380" s="61"/>
      <c r="D380" s="61"/>
    </row>
    <row r="381" spans="3:4" ht="15.75">
      <c r="C381" s="61"/>
      <c r="D381" s="61"/>
    </row>
    <row r="382" spans="3:4" ht="15.75">
      <c r="C382" s="61"/>
      <c r="D382" s="61"/>
    </row>
    <row r="383" spans="3:4" ht="15.75">
      <c r="C383" s="61"/>
      <c r="D383" s="61"/>
    </row>
    <row r="384" spans="3:4" ht="15.75">
      <c r="C384" s="61"/>
      <c r="D384" s="61"/>
    </row>
    <row r="385" spans="3:4" ht="15.75">
      <c r="C385" s="61"/>
      <c r="D385" s="61"/>
    </row>
    <row r="386" spans="3:4" ht="15.75">
      <c r="C386" s="61"/>
      <c r="D386" s="61"/>
    </row>
    <row r="387" spans="3:4" ht="15.75">
      <c r="C387" s="61"/>
      <c r="D387" s="61"/>
    </row>
    <row r="388" spans="3:4" ht="15.75">
      <c r="C388" s="61"/>
      <c r="D388" s="61"/>
    </row>
    <row r="389" spans="3:4" ht="15.75">
      <c r="C389" s="61"/>
      <c r="D389" s="61"/>
    </row>
    <row r="390" spans="3:4" ht="15.75">
      <c r="C390" s="61"/>
      <c r="D390" s="61"/>
    </row>
    <row r="391" spans="3:4" ht="15.75">
      <c r="C391" s="61"/>
      <c r="D391" s="61"/>
    </row>
    <row r="392" spans="3:4" ht="15.75">
      <c r="C392" s="61"/>
      <c r="D392" s="61"/>
    </row>
    <row r="393" spans="3:4" ht="15.75">
      <c r="C393" s="61"/>
      <c r="D393" s="61"/>
    </row>
    <row r="394" spans="3:4" ht="15.75">
      <c r="C394" s="61"/>
      <c r="D394" s="61"/>
    </row>
    <row r="395" spans="3:4" ht="15.75">
      <c r="C395" s="61"/>
      <c r="D395" s="61"/>
    </row>
    <row r="396" spans="3:4" ht="15.75">
      <c r="C396" s="61"/>
      <c r="D396" s="61"/>
    </row>
    <row r="397" spans="3:4" ht="15.75">
      <c r="C397" s="61"/>
      <c r="D397" s="61"/>
    </row>
    <row r="398" spans="3:4" ht="15.75">
      <c r="C398" s="61"/>
      <c r="D398" s="61"/>
    </row>
    <row r="399" spans="3:4" ht="15.75">
      <c r="C399" s="61"/>
      <c r="D399" s="61"/>
    </row>
    <row r="400" spans="3:4" ht="15.75">
      <c r="C400" s="61"/>
      <c r="D400" s="61"/>
    </row>
    <row r="401" spans="3:4" ht="15.75">
      <c r="C401" s="61"/>
      <c r="D401" s="61"/>
    </row>
    <row r="402" spans="3:4" ht="15.75">
      <c r="C402" s="61"/>
      <c r="D402" s="61"/>
    </row>
    <row r="403" spans="3:4" ht="15.75">
      <c r="C403" s="61"/>
      <c r="D403" s="61"/>
    </row>
    <row r="404" spans="3:4" ht="15.75">
      <c r="C404" s="61"/>
      <c r="D404" s="61"/>
    </row>
    <row r="405" spans="3:4" ht="15.75">
      <c r="C405" s="61"/>
      <c r="D405" s="61"/>
    </row>
    <row r="406" spans="3:4" ht="15.75">
      <c r="C406" s="61"/>
      <c r="D406" s="61"/>
    </row>
    <row r="407" spans="3:4" ht="15.75">
      <c r="C407" s="61"/>
      <c r="D407" s="61"/>
    </row>
    <row r="408" spans="3:4" ht="15.75">
      <c r="C408" s="61"/>
      <c r="D408" s="61"/>
    </row>
    <row r="409" spans="3:4" ht="15.75">
      <c r="C409" s="61"/>
      <c r="D409" s="61"/>
    </row>
    <row r="410" spans="3:4" ht="15.75">
      <c r="C410" s="61"/>
      <c r="D410" s="61"/>
    </row>
    <row r="411" spans="3:4" ht="15.75">
      <c r="C411" s="61"/>
      <c r="D411" s="61"/>
    </row>
    <row r="412" spans="3:4" ht="15.75">
      <c r="C412" s="61"/>
      <c r="D412" s="61"/>
    </row>
    <row r="413" spans="3:4" ht="15.75">
      <c r="C413" s="61"/>
      <c r="D413" s="61"/>
    </row>
    <row r="414" spans="3:4" ht="15.75">
      <c r="C414" s="61"/>
      <c r="D414" s="61"/>
    </row>
    <row r="415" spans="3:4" ht="15.75">
      <c r="C415" s="61"/>
      <c r="D415" s="61"/>
    </row>
    <row r="416" spans="3:4" ht="15.75">
      <c r="C416" s="61"/>
      <c r="D416" s="61"/>
    </row>
    <row r="417" spans="3:4" ht="15.75">
      <c r="C417" s="61"/>
      <c r="D417" s="61"/>
    </row>
    <row r="418" spans="3:4" ht="15.75">
      <c r="C418" s="61"/>
      <c r="D418" s="61"/>
    </row>
    <row r="419" spans="3:4" ht="15.75">
      <c r="C419" s="61"/>
      <c r="D419" s="61"/>
    </row>
    <row r="420" spans="3:4" ht="15.75">
      <c r="C420" s="61"/>
      <c r="D420" s="61"/>
    </row>
    <row r="421" spans="3:4" ht="15.75">
      <c r="C421" s="61"/>
      <c r="D421" s="61"/>
    </row>
    <row r="422" spans="3:4" ht="15.75">
      <c r="C422" s="61"/>
      <c r="D422" s="61"/>
    </row>
  </sheetData>
  <mergeCells count="9"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3937007874015748" header="0.5118110236220472" footer="0.2362204724409449"/>
  <pageSetup horizontalDpi="600" verticalDpi="600" orientation="portrait" paperSize="9" scale="90" r:id="rId1"/>
  <headerFooter alignWithMargins="0">
    <oddHeader>&amp;R&amp;"Times New Roman CE,Dőlt"4.sz. táblázat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22"/>
  <sheetViews>
    <sheetView zoomScale="85" zoomScaleNormal="85" workbookViewId="0" topLeftCell="A1">
      <pane xSplit="4" topLeftCell="E1" activePane="topRight" state="frozen"/>
      <selection pane="topLeft" activeCell="A4" sqref="A4"/>
      <selection pane="topRight" activeCell="A4" sqref="A4"/>
    </sheetView>
  </sheetViews>
  <sheetFormatPr defaultColWidth="9.33203125" defaultRowHeight="12.75"/>
  <cols>
    <col min="1" max="1" width="46.66015625" style="51" customWidth="1"/>
    <col min="2" max="2" width="17.83203125" style="51" customWidth="1"/>
    <col min="3" max="3" width="19.16015625" style="51" customWidth="1"/>
    <col min="4" max="4" width="18.16015625" style="51" customWidth="1"/>
    <col min="5" max="10" width="12" style="51" customWidth="1"/>
    <col min="11" max="11" width="17.16015625" style="51" customWidth="1"/>
    <col min="12" max="14" width="12" style="51" customWidth="1"/>
    <col min="15" max="15" width="15.33203125" style="51" customWidth="1"/>
    <col min="16" max="16384" width="12" style="51" customWidth="1"/>
  </cols>
  <sheetData>
    <row r="1" spans="1:4" ht="15.75">
      <c r="A1" s="153" t="s">
        <v>43</v>
      </c>
      <c r="B1" s="153"/>
      <c r="C1" s="153"/>
      <c r="D1" s="153"/>
    </row>
    <row r="2" spans="1:4" ht="15.75">
      <c r="A2" s="153" t="s">
        <v>69</v>
      </c>
      <c r="B2" s="153"/>
      <c r="C2" s="153"/>
      <c r="D2" s="153"/>
    </row>
    <row r="3" spans="1:4" ht="15.75">
      <c r="A3" s="126" t="s">
        <v>116</v>
      </c>
      <c r="B3" s="127"/>
      <c r="C3" s="127"/>
      <c r="D3" s="127"/>
    </row>
    <row r="4" spans="1:4" ht="6.75" customHeight="1">
      <c r="A4" s="52"/>
      <c r="B4" s="52"/>
      <c r="C4" s="52"/>
      <c r="D4" s="53"/>
    </row>
    <row r="5" spans="1:4" ht="28.5" customHeight="1">
      <c r="A5" s="159" t="s">
        <v>44</v>
      </c>
      <c r="B5" s="154" t="s">
        <v>45</v>
      </c>
      <c r="C5" s="157" t="s">
        <v>46</v>
      </c>
      <c r="D5" s="158"/>
    </row>
    <row r="6" spans="1:4" ht="28.5" customHeight="1">
      <c r="A6" s="160"/>
      <c r="B6" s="155"/>
      <c r="C6" s="154" t="s">
        <v>78</v>
      </c>
      <c r="D6" s="154" t="s">
        <v>47</v>
      </c>
    </row>
    <row r="7" spans="1:4" ht="27" customHeight="1">
      <c r="A7" s="161"/>
      <c r="B7" s="156"/>
      <c r="C7" s="156"/>
      <c r="D7" s="156"/>
    </row>
    <row r="8" spans="1:4" ht="24" customHeight="1">
      <c r="A8" s="101" t="s">
        <v>48</v>
      </c>
      <c r="B8" s="101"/>
      <c r="C8" s="101"/>
      <c r="D8" s="101"/>
    </row>
    <row r="9" spans="1:4" ht="15.75">
      <c r="A9" s="54" t="s">
        <v>49</v>
      </c>
      <c r="B9" s="34">
        <f>'[1]heves'!$H173</f>
        <v>10307</v>
      </c>
      <c r="C9" s="35">
        <f>B9/$B$11*100</f>
        <v>52.5625988066704</v>
      </c>
      <c r="D9" s="35">
        <f>'[1]heves'!$H132/'[1]heves'!$H$134*100</f>
        <v>52.69217744666441</v>
      </c>
    </row>
    <row r="10" spans="1:4" s="56" customFormat="1" ht="15.75">
      <c r="A10" s="55" t="s">
        <v>50</v>
      </c>
      <c r="B10" s="37">
        <f>'[1]heves'!$H174</f>
        <v>9302</v>
      </c>
      <c r="C10" s="38">
        <f>B10/$B$11*100</f>
        <v>47.43740119332959</v>
      </c>
      <c r="D10" s="38">
        <f>'[1]heves'!$H133/'[1]heves'!$H$134*100</f>
        <v>47.30782255333559</v>
      </c>
    </row>
    <row r="11" spans="1:4" s="58" customFormat="1" ht="20.25" customHeight="1">
      <c r="A11" s="57" t="s">
        <v>51</v>
      </c>
      <c r="B11" s="41">
        <f>SUM(B9:B10)</f>
        <v>19609</v>
      </c>
      <c r="C11" s="42">
        <f>B11/$B$11*100</f>
        <v>100</v>
      </c>
      <c r="D11" s="42">
        <f>SUM(D9:D10)</f>
        <v>100</v>
      </c>
    </row>
    <row r="12" spans="1:4" ht="24" customHeight="1">
      <c r="A12" s="105" t="s">
        <v>52</v>
      </c>
      <c r="B12" s="103"/>
      <c r="C12" s="104"/>
      <c r="D12" s="104"/>
    </row>
    <row r="13" spans="1:5" s="56" customFormat="1" ht="15.75">
      <c r="A13" s="33" t="s">
        <v>86</v>
      </c>
      <c r="B13" s="34">
        <f>'[1]heves'!$H184</f>
        <v>532</v>
      </c>
      <c r="C13" s="35">
        <f aca="true" t="shared" si="0" ref="C13:C19">B13/$B$11*100</f>
        <v>2.713039930644092</v>
      </c>
      <c r="D13" s="35">
        <f>'[1]heves'!$H143/'[1]heves'!$H$134*100</f>
        <v>2.5591408253108217</v>
      </c>
      <c r="E13" s="60"/>
    </row>
    <row r="14" spans="1:4" ht="15.75">
      <c r="A14" s="69" t="s">
        <v>87</v>
      </c>
      <c r="B14" s="37">
        <f>'[1]heves'!$H185</f>
        <v>2723</v>
      </c>
      <c r="C14" s="38">
        <f t="shared" si="0"/>
        <v>13.88648069763884</v>
      </c>
      <c r="D14" s="38">
        <f>'[1]heves'!$H144/'[1]heves'!$H$134*100</f>
        <v>14.290551981036234</v>
      </c>
    </row>
    <row r="15" spans="1:4" s="56" customFormat="1" ht="15.75">
      <c r="A15" s="33" t="s">
        <v>88</v>
      </c>
      <c r="B15" s="34">
        <f>'[1]heves'!$H186</f>
        <v>5088</v>
      </c>
      <c r="C15" s="35">
        <f t="shared" si="0"/>
        <v>25.947269111122445</v>
      </c>
      <c r="D15" s="35">
        <f>'[1]heves'!$H145/'[1]heves'!$H$134*100</f>
        <v>28.218276812926323</v>
      </c>
    </row>
    <row r="16" spans="1:4" ht="15.75">
      <c r="A16" s="36" t="s">
        <v>89</v>
      </c>
      <c r="B16" s="37">
        <f>'[1]heves'!$H187</f>
        <v>4982</v>
      </c>
      <c r="C16" s="38">
        <f t="shared" si="0"/>
        <v>25.406701004640723</v>
      </c>
      <c r="D16" s="38">
        <f>'[1]heves'!$H146/'[1]heves'!$H$134*100</f>
        <v>24.6045184074307</v>
      </c>
    </row>
    <row r="17" spans="1:4" s="56" customFormat="1" ht="15.75">
      <c r="A17" s="33" t="s">
        <v>90</v>
      </c>
      <c r="B17" s="34">
        <f>'[1]heves'!$H188</f>
        <v>4682</v>
      </c>
      <c r="C17" s="35">
        <f t="shared" si="0"/>
        <v>23.87679126931511</v>
      </c>
      <c r="D17" s="35">
        <f>'[1]heves'!$H147/'[1]heves'!$H$134*100</f>
        <v>22.790382661699965</v>
      </c>
    </row>
    <row r="18" spans="1:4" ht="15.75">
      <c r="A18" s="36" t="s">
        <v>91</v>
      </c>
      <c r="B18" s="37">
        <f>'[1]heves'!$H189</f>
        <v>1602</v>
      </c>
      <c r="C18" s="38">
        <f t="shared" si="0"/>
        <v>8.169717986638789</v>
      </c>
      <c r="D18" s="38">
        <f>'[1]heves'!$H148/'[1]heves'!$H$134*100</f>
        <v>7.5371293115959554</v>
      </c>
    </row>
    <row r="19" spans="1:4" s="59" customFormat="1" ht="22.5" customHeight="1">
      <c r="A19" s="57" t="s">
        <v>51</v>
      </c>
      <c r="B19" s="41">
        <f>SUM(B13:B18)</f>
        <v>19609</v>
      </c>
      <c r="C19" s="42">
        <f t="shared" si="0"/>
        <v>100</v>
      </c>
      <c r="D19" s="42">
        <f>SUM(D13:D18)</f>
        <v>100.00000000000001</v>
      </c>
    </row>
    <row r="20" spans="1:4" ht="23.25" customHeight="1">
      <c r="A20" s="105" t="s">
        <v>72</v>
      </c>
      <c r="B20" s="103"/>
      <c r="C20" s="104"/>
      <c r="D20" s="104"/>
    </row>
    <row r="21" spans="1:4" s="56" customFormat="1" ht="15.75">
      <c r="A21" s="54" t="s">
        <v>53</v>
      </c>
      <c r="B21" s="34">
        <f>'[1]heves'!$H192</f>
        <v>1500</v>
      </c>
      <c r="C21" s="35">
        <f aca="true" t="shared" si="1" ref="C21:C27">B21/$B$11*100</f>
        <v>7.649548676628079</v>
      </c>
      <c r="D21" s="35">
        <f>'[1]heves'!$H151/'[1]heves'!$H$134*100</f>
        <v>7.188815248415654</v>
      </c>
    </row>
    <row r="22" spans="1:4" ht="15.75">
      <c r="A22" s="55" t="s">
        <v>54</v>
      </c>
      <c r="B22" s="37">
        <f>'[1]heves'!$H193</f>
        <v>6667</v>
      </c>
      <c r="C22" s="38">
        <f t="shared" si="1"/>
        <v>33.999694018052935</v>
      </c>
      <c r="D22" s="38">
        <f>'[1]heves'!$H152/'[1]heves'!$H$134*100</f>
        <v>30.966087755793144</v>
      </c>
    </row>
    <row r="23" spans="1:4" s="56" customFormat="1" ht="15.75">
      <c r="A23" s="54" t="s">
        <v>55</v>
      </c>
      <c r="B23" s="34">
        <f>'[1]heves'!$H194</f>
        <v>5894</v>
      </c>
      <c r="C23" s="35">
        <f t="shared" si="1"/>
        <v>30.057626600030595</v>
      </c>
      <c r="D23" s="35">
        <f>'[1]heves'!$H153/'[1]heves'!$H$134*100</f>
        <v>32.51898795413865</v>
      </c>
    </row>
    <row r="24" spans="1:4" ht="15.75">
      <c r="A24" s="55" t="s">
        <v>56</v>
      </c>
      <c r="B24" s="37">
        <f>'[1]heves'!$H195</f>
        <v>3092</v>
      </c>
      <c r="C24" s="38">
        <f t="shared" si="1"/>
        <v>15.768269672089346</v>
      </c>
      <c r="D24" s="38">
        <f>'[1]heves'!$H154/'[1]heves'!$H$134*100</f>
        <v>16.670698079434956</v>
      </c>
    </row>
    <row r="25" spans="1:4" s="56" customFormat="1" ht="15.75">
      <c r="A25" s="54" t="s">
        <v>57</v>
      </c>
      <c r="B25" s="34">
        <f>'[1]heves'!$H196</f>
        <v>1507</v>
      </c>
      <c r="C25" s="35">
        <f t="shared" si="1"/>
        <v>7.685246570452343</v>
      </c>
      <c r="D25" s="35">
        <f>'[1]heves'!$H155/'[1]heves'!$H$134*100</f>
        <v>7.793527163659232</v>
      </c>
    </row>
    <row r="26" spans="1:4" ht="15.75">
      <c r="A26" s="55" t="s">
        <v>58</v>
      </c>
      <c r="B26" s="37">
        <f>'[1]heves'!$H197</f>
        <v>949</v>
      </c>
      <c r="C26" s="38">
        <f t="shared" si="1"/>
        <v>4.839614462746698</v>
      </c>
      <c r="D26" s="38">
        <f>'[1]heves'!$H156/'[1]heves'!$H$134*100</f>
        <v>4.861883798558367</v>
      </c>
    </row>
    <row r="27" spans="1:4" s="59" customFormat="1" ht="21" customHeight="1">
      <c r="A27" s="57" t="s">
        <v>51</v>
      </c>
      <c r="B27" s="41">
        <f>SUM(B21:B26)</f>
        <v>19609</v>
      </c>
      <c r="C27" s="42">
        <f t="shared" si="1"/>
        <v>100</v>
      </c>
      <c r="D27" s="42">
        <f>SUM(D21:D26)</f>
        <v>100</v>
      </c>
    </row>
    <row r="28" spans="1:4" ht="25.5" customHeight="1">
      <c r="A28" s="105" t="s">
        <v>59</v>
      </c>
      <c r="B28" s="103"/>
      <c r="C28" s="104"/>
      <c r="D28" s="104"/>
    </row>
    <row r="29" spans="1:4" ht="15.75">
      <c r="A29" s="70" t="s">
        <v>80</v>
      </c>
      <c r="B29" s="34">
        <f>'[1]heves'!$H200</f>
        <v>5529</v>
      </c>
      <c r="C29" s="35">
        <f aca="true" t="shared" si="2" ref="C29:C39">B29/$B$11*100</f>
        <v>28.196236422051097</v>
      </c>
      <c r="D29" s="35">
        <f>'[1]heves'!$H159/'[1]heves'!$H$134*100</f>
        <v>30.864496154032217</v>
      </c>
    </row>
    <row r="30" spans="1:4" ht="15.75">
      <c r="A30" s="69" t="s">
        <v>81</v>
      </c>
      <c r="B30" s="37">
        <f>'[1]heves'!$H201</f>
        <v>3442</v>
      </c>
      <c r="C30" s="38">
        <f t="shared" si="2"/>
        <v>17.553164363302564</v>
      </c>
      <c r="D30" s="38">
        <f>'[1]heves'!$H160/'[1]heves'!$H$134*100</f>
        <v>23.84500024188477</v>
      </c>
    </row>
    <row r="31" spans="1:4" ht="15.75">
      <c r="A31" s="70" t="s">
        <v>82</v>
      </c>
      <c r="B31" s="34">
        <f>'[1]heves'!$H202</f>
        <v>5313</v>
      </c>
      <c r="C31" s="35">
        <f t="shared" si="2"/>
        <v>27.094701412616658</v>
      </c>
      <c r="D31" s="35">
        <f>'[1]heves'!$H161/'[1]heves'!$H$134*100</f>
        <v>23.65633012432877</v>
      </c>
    </row>
    <row r="32" spans="1:4" ht="15.75">
      <c r="A32" s="69" t="s">
        <v>83</v>
      </c>
      <c r="B32" s="37">
        <f>'[1]heves'!$H203</f>
        <v>3648</v>
      </c>
      <c r="C32" s="38">
        <f t="shared" si="2"/>
        <v>18.60370238155949</v>
      </c>
      <c r="D32" s="38">
        <f>'[1]heves'!$H162/'[1]heves'!$H$134*100</f>
        <v>11.571767210101108</v>
      </c>
    </row>
    <row r="33" spans="1:4" s="56" customFormat="1" ht="15.75">
      <c r="A33" s="70" t="s">
        <v>84</v>
      </c>
      <c r="B33" s="34">
        <f>'[1]heves'!$H204</f>
        <v>1677</v>
      </c>
      <c r="C33" s="35">
        <f t="shared" si="2"/>
        <v>8.552195420470191</v>
      </c>
      <c r="D33" s="35">
        <f>'[1]heves'!$H163/'[1]heves'!$H$134*100</f>
        <v>10.062406269653138</v>
      </c>
    </row>
    <row r="34" spans="1:4" s="58" customFormat="1" ht="19.5" customHeight="1">
      <c r="A34" s="44" t="s">
        <v>51</v>
      </c>
      <c r="B34" s="45">
        <f>SUM(B29:B33)</f>
        <v>19609</v>
      </c>
      <c r="C34" s="46">
        <f t="shared" si="2"/>
        <v>100</v>
      </c>
      <c r="D34" s="46">
        <f>SUM(D29:D33)</f>
        <v>100</v>
      </c>
    </row>
    <row r="35" spans="1:4" ht="25.5" customHeight="1">
      <c r="A35" s="106" t="s">
        <v>74</v>
      </c>
      <c r="B35" s="107"/>
      <c r="C35" s="108"/>
      <c r="D35" s="108"/>
    </row>
    <row r="36" spans="1:4" ht="15.75">
      <c r="A36" s="67" t="s">
        <v>75</v>
      </c>
      <c r="B36" s="65">
        <f>'[1]heves'!$H207</f>
        <v>3568</v>
      </c>
      <c r="C36" s="38">
        <f t="shared" si="2"/>
        <v>18.195726452139326</v>
      </c>
      <c r="D36" s="66">
        <f>'[1]heves'!$H166/'[1]heves'!$H$134*100</f>
        <v>28.93425572057472</v>
      </c>
    </row>
    <row r="37" spans="1:4" ht="15.75">
      <c r="A37" s="68" t="s">
        <v>76</v>
      </c>
      <c r="B37" s="34">
        <f>'[1]heves'!$H208</f>
        <v>1924</v>
      </c>
      <c r="C37" s="35">
        <f t="shared" si="2"/>
        <v>9.81182110255495</v>
      </c>
      <c r="D37" s="35">
        <f>'[1]heves'!$H167/'[1]heves'!$H$134*100</f>
        <v>7.590343960137391</v>
      </c>
    </row>
    <row r="38" spans="1:4" ht="15.75">
      <c r="A38" s="67" t="s">
        <v>113</v>
      </c>
      <c r="B38" s="65">
        <f>'[1]heves'!$H209</f>
        <v>6321</v>
      </c>
      <c r="C38" s="38">
        <f t="shared" si="2"/>
        <v>32.235198123310724</v>
      </c>
      <c r="D38" s="66">
        <f>'[1]heves'!$H168/'[1]heves'!$H$134*100</f>
        <v>26.413816457839484</v>
      </c>
    </row>
    <row r="39" spans="1:4" ht="15.75">
      <c r="A39" s="68" t="s">
        <v>77</v>
      </c>
      <c r="B39" s="34">
        <f>'[1]heves'!$H210</f>
        <v>7796</v>
      </c>
      <c r="C39" s="35">
        <f t="shared" si="2"/>
        <v>39.757254321995</v>
      </c>
      <c r="D39" s="35">
        <f>'[1]heves'!$H169/'[1]heves'!$H$134*100</f>
        <v>37.061583861448405</v>
      </c>
    </row>
    <row r="40" spans="1:4" ht="15.75">
      <c r="A40" s="62" t="s">
        <v>51</v>
      </c>
      <c r="B40" s="63">
        <f>SUM(B36:B39)</f>
        <v>19609</v>
      </c>
      <c r="C40" s="64">
        <f>B40/$B$11*100</f>
        <v>100</v>
      </c>
      <c r="D40" s="64">
        <f>SUM(D36:D39)</f>
        <v>100</v>
      </c>
    </row>
    <row r="41" spans="1:4" ht="30" customHeight="1">
      <c r="A41" s="141" t="s">
        <v>114</v>
      </c>
      <c r="B41" s="141"/>
      <c r="C41" s="141"/>
      <c r="D41" s="141"/>
    </row>
    <row r="42" spans="3:4" ht="15.75">
      <c r="C42" s="61"/>
      <c r="D42" s="61"/>
    </row>
    <row r="43" spans="3:4" ht="15.75">
      <c r="C43" s="61"/>
      <c r="D43" s="61"/>
    </row>
    <row r="44" spans="3:4" ht="15.75">
      <c r="C44" s="61"/>
      <c r="D44" s="61"/>
    </row>
    <row r="45" spans="3:4" ht="15.75">
      <c r="C45" s="61"/>
      <c r="D45" s="61"/>
    </row>
    <row r="46" spans="3:4" ht="15.75">
      <c r="C46" s="61"/>
      <c r="D46" s="61"/>
    </row>
    <row r="47" spans="3:4" ht="15.75">
      <c r="C47" s="61"/>
      <c r="D47" s="61"/>
    </row>
    <row r="48" spans="3:4" ht="15.75">
      <c r="C48" s="61"/>
      <c r="D48" s="61"/>
    </row>
    <row r="49" spans="3:4" ht="15.75">
      <c r="C49" s="61"/>
      <c r="D49" s="61"/>
    </row>
    <row r="50" spans="3:4" ht="15.75">
      <c r="C50" s="61"/>
      <c r="D50" s="61"/>
    </row>
    <row r="51" spans="3:4" ht="15.75">
      <c r="C51" s="61"/>
      <c r="D51" s="61"/>
    </row>
    <row r="52" spans="3:4" ht="15.75">
      <c r="C52" s="61"/>
      <c r="D52" s="61"/>
    </row>
    <row r="53" spans="3:4" ht="15.75">
      <c r="C53" s="61"/>
      <c r="D53" s="61"/>
    </row>
    <row r="54" spans="3:4" ht="15.75">
      <c r="C54" s="61"/>
      <c r="D54" s="61"/>
    </row>
    <row r="55" spans="3:4" ht="15.75">
      <c r="C55" s="61"/>
      <c r="D55" s="61"/>
    </row>
    <row r="56" spans="3:4" ht="15.75">
      <c r="C56" s="61"/>
      <c r="D56" s="61"/>
    </row>
    <row r="57" spans="3:4" ht="15.75">
      <c r="C57" s="61"/>
      <c r="D57" s="61"/>
    </row>
    <row r="58" spans="3:4" ht="15.75">
      <c r="C58" s="61"/>
      <c r="D58" s="61"/>
    </row>
    <row r="59" spans="3:4" ht="15.75">
      <c r="C59" s="61"/>
      <c r="D59" s="61"/>
    </row>
    <row r="60" spans="3:4" ht="15.75">
      <c r="C60" s="61"/>
      <c r="D60" s="61"/>
    </row>
    <row r="61" spans="3:4" ht="15.75">
      <c r="C61" s="61"/>
      <c r="D61" s="61"/>
    </row>
    <row r="62" spans="3:4" ht="15.75">
      <c r="C62" s="61"/>
      <c r="D62" s="61"/>
    </row>
    <row r="63" spans="3:4" ht="15.75">
      <c r="C63" s="61"/>
      <c r="D63" s="61"/>
    </row>
    <row r="64" spans="3:4" ht="15.75">
      <c r="C64" s="61"/>
      <c r="D64" s="61"/>
    </row>
    <row r="65" spans="3:4" ht="15.75">
      <c r="C65" s="61"/>
      <c r="D65" s="61"/>
    </row>
    <row r="66" spans="3:4" ht="15.75">
      <c r="C66" s="61"/>
      <c r="D66" s="61"/>
    </row>
    <row r="67" spans="3:4" ht="15.75">
      <c r="C67" s="61"/>
      <c r="D67" s="61"/>
    </row>
    <row r="68" spans="3:4" ht="15.75">
      <c r="C68" s="61"/>
      <c r="D68" s="61"/>
    </row>
    <row r="69" spans="3:4" ht="15.75">
      <c r="C69" s="61"/>
      <c r="D69" s="61"/>
    </row>
    <row r="70" spans="3:4" ht="15.75">
      <c r="C70" s="61"/>
      <c r="D70" s="61"/>
    </row>
    <row r="71" spans="3:4" ht="15.75">
      <c r="C71" s="61"/>
      <c r="D71" s="61"/>
    </row>
    <row r="72" spans="3:4" ht="15.75">
      <c r="C72" s="61"/>
      <c r="D72" s="61"/>
    </row>
    <row r="73" spans="3:4" ht="15.75">
      <c r="C73" s="61"/>
      <c r="D73" s="61"/>
    </row>
    <row r="74" spans="3:4" ht="15.75">
      <c r="C74" s="61"/>
      <c r="D74" s="61"/>
    </row>
    <row r="75" spans="3:4" ht="15.75">
      <c r="C75" s="61"/>
      <c r="D75" s="61"/>
    </row>
    <row r="76" spans="3:4" ht="15.75">
      <c r="C76" s="61"/>
      <c r="D76" s="61"/>
    </row>
    <row r="77" spans="3:4" ht="15.75">
      <c r="C77" s="61"/>
      <c r="D77" s="61"/>
    </row>
    <row r="78" spans="3:4" ht="15.75">
      <c r="C78" s="61"/>
      <c r="D78" s="61"/>
    </row>
    <row r="79" spans="3:4" ht="15.75">
      <c r="C79" s="61"/>
      <c r="D79" s="61"/>
    </row>
    <row r="80" spans="3:4" ht="15.75">
      <c r="C80" s="61"/>
      <c r="D80" s="61"/>
    </row>
    <row r="81" spans="3:4" ht="15.75">
      <c r="C81" s="61"/>
      <c r="D81" s="61"/>
    </row>
    <row r="82" spans="3:4" ht="15.75">
      <c r="C82" s="61"/>
      <c r="D82" s="61"/>
    </row>
    <row r="83" spans="3:4" ht="15.75">
      <c r="C83" s="61"/>
      <c r="D83" s="61"/>
    </row>
    <row r="84" spans="3:4" ht="15.75">
      <c r="C84" s="61"/>
      <c r="D84" s="61"/>
    </row>
    <row r="85" spans="3:4" ht="15.75">
      <c r="C85" s="61"/>
      <c r="D85" s="61"/>
    </row>
    <row r="86" spans="3:4" ht="15.75">
      <c r="C86" s="61"/>
      <c r="D86" s="61"/>
    </row>
    <row r="87" spans="3:4" ht="15.75">
      <c r="C87" s="61"/>
      <c r="D87" s="61"/>
    </row>
    <row r="88" spans="3:4" ht="15.75">
      <c r="C88" s="61"/>
      <c r="D88" s="61"/>
    </row>
    <row r="89" spans="3:4" ht="15.75">
      <c r="C89" s="61"/>
      <c r="D89" s="61"/>
    </row>
    <row r="90" spans="3:4" ht="15.75">
      <c r="C90" s="61"/>
      <c r="D90" s="61"/>
    </row>
    <row r="91" spans="3:4" ht="15.75">
      <c r="C91" s="61"/>
      <c r="D91" s="61"/>
    </row>
    <row r="92" spans="3:4" ht="15.75">
      <c r="C92" s="61"/>
      <c r="D92" s="61"/>
    </row>
    <row r="93" spans="3:4" ht="15.75">
      <c r="C93" s="61"/>
      <c r="D93" s="61"/>
    </row>
    <row r="94" spans="3:4" ht="15.75">
      <c r="C94" s="61"/>
      <c r="D94" s="61"/>
    </row>
    <row r="95" spans="3:4" ht="15.75">
      <c r="C95" s="61"/>
      <c r="D95" s="61"/>
    </row>
    <row r="96" spans="3:4" ht="15.75">
      <c r="C96" s="61"/>
      <c r="D96" s="61"/>
    </row>
    <row r="97" spans="3:4" ht="15.75">
      <c r="C97" s="61"/>
      <c r="D97" s="61"/>
    </row>
    <row r="98" spans="3:4" ht="15.75">
      <c r="C98" s="61"/>
      <c r="D98" s="61"/>
    </row>
    <row r="99" spans="3:4" ht="15.75">
      <c r="C99" s="61"/>
      <c r="D99" s="61"/>
    </row>
    <row r="100" spans="3:4" ht="15.75">
      <c r="C100" s="61"/>
      <c r="D100" s="61"/>
    </row>
    <row r="101" spans="3:4" ht="15.75">
      <c r="C101" s="61"/>
      <c r="D101" s="61"/>
    </row>
    <row r="102" spans="3:4" ht="15.75">
      <c r="C102" s="61"/>
      <c r="D102" s="61"/>
    </row>
    <row r="103" spans="3:4" ht="15.75">
      <c r="C103" s="61"/>
      <c r="D103" s="61"/>
    </row>
    <row r="104" spans="3:4" ht="15.75">
      <c r="C104" s="61"/>
      <c r="D104" s="61"/>
    </row>
    <row r="105" spans="3:4" ht="15.75">
      <c r="C105" s="61"/>
      <c r="D105" s="61"/>
    </row>
    <row r="106" spans="3:4" ht="15.75">
      <c r="C106" s="61"/>
      <c r="D106" s="61"/>
    </row>
    <row r="107" spans="3:4" ht="15.75">
      <c r="C107" s="61"/>
      <c r="D107" s="61"/>
    </row>
    <row r="108" spans="3:4" ht="15.75">
      <c r="C108" s="61"/>
      <c r="D108" s="61"/>
    </row>
    <row r="109" spans="3:4" ht="15.75">
      <c r="C109" s="61"/>
      <c r="D109" s="61"/>
    </row>
    <row r="110" spans="3:4" ht="15.75">
      <c r="C110" s="61"/>
      <c r="D110" s="61"/>
    </row>
    <row r="111" spans="3:4" ht="15.75">
      <c r="C111" s="61"/>
      <c r="D111" s="61"/>
    </row>
    <row r="112" spans="3:4" ht="15.75">
      <c r="C112" s="61"/>
      <c r="D112" s="61"/>
    </row>
    <row r="113" spans="3:4" ht="15.75">
      <c r="C113" s="61"/>
      <c r="D113" s="61"/>
    </row>
    <row r="114" spans="3:4" ht="15.75">
      <c r="C114" s="61"/>
      <c r="D114" s="61"/>
    </row>
    <row r="115" spans="3:4" ht="15.75">
      <c r="C115" s="61"/>
      <c r="D115" s="61"/>
    </row>
    <row r="116" spans="3:4" ht="15.75">
      <c r="C116" s="61"/>
      <c r="D116" s="61"/>
    </row>
    <row r="117" spans="3:4" ht="15.75">
      <c r="C117" s="61"/>
      <c r="D117" s="61"/>
    </row>
    <row r="118" spans="3:4" ht="15.75">
      <c r="C118" s="61"/>
      <c r="D118" s="61"/>
    </row>
    <row r="119" spans="3:4" ht="15.75">
      <c r="C119" s="61"/>
      <c r="D119" s="61"/>
    </row>
    <row r="120" spans="3:4" ht="15.75">
      <c r="C120" s="61"/>
      <c r="D120" s="61"/>
    </row>
    <row r="121" spans="3:4" ht="15.75">
      <c r="C121" s="61"/>
      <c r="D121" s="61"/>
    </row>
    <row r="122" spans="3:4" ht="15.75">
      <c r="C122" s="61"/>
      <c r="D122" s="61"/>
    </row>
    <row r="123" spans="3:4" ht="15.75">
      <c r="C123" s="61"/>
      <c r="D123" s="61"/>
    </row>
    <row r="124" spans="3:4" ht="15.75">
      <c r="C124" s="61"/>
      <c r="D124" s="61"/>
    </row>
    <row r="125" spans="3:4" ht="15.75">
      <c r="C125" s="61"/>
      <c r="D125" s="61"/>
    </row>
    <row r="126" spans="3:4" ht="15.75">
      <c r="C126" s="61"/>
      <c r="D126" s="61"/>
    </row>
    <row r="127" spans="3:4" ht="15.75">
      <c r="C127" s="61"/>
      <c r="D127" s="61"/>
    </row>
    <row r="128" spans="3:4" ht="15.75">
      <c r="C128" s="61"/>
      <c r="D128" s="61"/>
    </row>
    <row r="129" spans="3:4" ht="15.75">
      <c r="C129" s="61"/>
      <c r="D129" s="61"/>
    </row>
    <row r="130" spans="3:4" ht="15.75">
      <c r="C130" s="61"/>
      <c r="D130" s="61"/>
    </row>
    <row r="131" spans="3:4" ht="15.75">
      <c r="C131" s="61"/>
      <c r="D131" s="61"/>
    </row>
    <row r="132" spans="3:4" ht="15.75">
      <c r="C132" s="61"/>
      <c r="D132" s="61"/>
    </row>
    <row r="133" spans="3:4" ht="15.75">
      <c r="C133" s="61"/>
      <c r="D133" s="61"/>
    </row>
    <row r="134" spans="3:4" ht="15.75">
      <c r="C134" s="61"/>
      <c r="D134" s="61"/>
    </row>
    <row r="135" spans="3:4" ht="15.75">
      <c r="C135" s="61"/>
      <c r="D135" s="61"/>
    </row>
    <row r="136" spans="3:4" ht="15.75">
      <c r="C136" s="61"/>
      <c r="D136" s="61"/>
    </row>
    <row r="137" spans="3:4" ht="15.75">
      <c r="C137" s="61"/>
      <c r="D137" s="61"/>
    </row>
    <row r="138" spans="3:4" ht="15.75">
      <c r="C138" s="61"/>
      <c r="D138" s="61"/>
    </row>
    <row r="139" spans="3:4" ht="15.75">
      <c r="C139" s="61"/>
      <c r="D139" s="61"/>
    </row>
    <row r="140" spans="3:4" ht="15.75">
      <c r="C140" s="61"/>
      <c r="D140" s="61"/>
    </row>
    <row r="141" spans="3:4" ht="15.75">
      <c r="C141" s="61"/>
      <c r="D141" s="61"/>
    </row>
    <row r="142" spans="3:4" ht="15.75">
      <c r="C142" s="61"/>
      <c r="D142" s="61"/>
    </row>
    <row r="143" spans="3:4" ht="15.75">
      <c r="C143" s="61"/>
      <c r="D143" s="61"/>
    </row>
    <row r="144" spans="3:4" ht="15.75">
      <c r="C144" s="61"/>
      <c r="D144" s="61"/>
    </row>
    <row r="145" spans="3:4" ht="15.75">
      <c r="C145" s="61"/>
      <c r="D145" s="61"/>
    </row>
    <row r="146" spans="3:4" ht="15.75">
      <c r="C146" s="61"/>
      <c r="D146" s="61"/>
    </row>
    <row r="147" spans="3:4" ht="15.75">
      <c r="C147" s="61"/>
      <c r="D147" s="61"/>
    </row>
    <row r="148" spans="3:4" ht="15.75">
      <c r="C148" s="61"/>
      <c r="D148" s="61"/>
    </row>
    <row r="149" spans="3:4" ht="15.75">
      <c r="C149" s="61"/>
      <c r="D149" s="61"/>
    </row>
    <row r="150" spans="3:4" ht="15.75">
      <c r="C150" s="61"/>
      <c r="D150" s="61"/>
    </row>
    <row r="151" spans="3:4" ht="15.75">
      <c r="C151" s="61"/>
      <c r="D151" s="61"/>
    </row>
    <row r="152" spans="3:4" ht="15.75">
      <c r="C152" s="61"/>
      <c r="D152" s="61"/>
    </row>
    <row r="153" spans="3:4" ht="15.75">
      <c r="C153" s="61"/>
      <c r="D153" s="61"/>
    </row>
    <row r="154" spans="3:4" ht="15.75">
      <c r="C154" s="61"/>
      <c r="D154" s="61"/>
    </row>
    <row r="155" spans="3:4" ht="15.75">
      <c r="C155" s="61"/>
      <c r="D155" s="61"/>
    </row>
    <row r="156" spans="3:4" ht="15.75">
      <c r="C156" s="61"/>
      <c r="D156" s="61"/>
    </row>
    <row r="157" spans="3:4" ht="15.75">
      <c r="C157" s="61"/>
      <c r="D157" s="61"/>
    </row>
    <row r="158" spans="3:4" ht="15.75">
      <c r="C158" s="61"/>
      <c r="D158" s="61"/>
    </row>
    <row r="159" spans="3:4" ht="15.75">
      <c r="C159" s="61"/>
      <c r="D159" s="61"/>
    </row>
    <row r="160" spans="3:4" ht="15.75">
      <c r="C160" s="61"/>
      <c r="D160" s="61"/>
    </row>
    <row r="161" spans="3:4" ht="15.75">
      <c r="C161" s="61"/>
      <c r="D161" s="61"/>
    </row>
    <row r="162" spans="3:4" ht="15.75">
      <c r="C162" s="61"/>
      <c r="D162" s="61"/>
    </row>
    <row r="163" spans="3:4" ht="15.75">
      <c r="C163" s="61"/>
      <c r="D163" s="61"/>
    </row>
    <row r="164" spans="3:4" ht="15.75">
      <c r="C164" s="61"/>
      <c r="D164" s="61"/>
    </row>
    <row r="165" spans="3:4" ht="15.75">
      <c r="C165" s="61"/>
      <c r="D165" s="61"/>
    </row>
    <row r="166" spans="3:4" ht="15.75">
      <c r="C166" s="61"/>
      <c r="D166" s="61"/>
    </row>
    <row r="167" spans="3:4" ht="15.75">
      <c r="C167" s="61"/>
      <c r="D167" s="61"/>
    </row>
    <row r="168" spans="3:4" ht="15.75">
      <c r="C168" s="61"/>
      <c r="D168" s="61"/>
    </row>
    <row r="169" spans="3:4" ht="15.75">
      <c r="C169" s="61"/>
      <c r="D169" s="61"/>
    </row>
    <row r="170" spans="3:4" ht="15.75">
      <c r="C170" s="61"/>
      <c r="D170" s="61"/>
    </row>
    <row r="171" spans="3:4" ht="15.75">
      <c r="C171" s="61"/>
      <c r="D171" s="61"/>
    </row>
    <row r="172" spans="3:4" ht="15.75">
      <c r="C172" s="61"/>
      <c r="D172" s="61"/>
    </row>
    <row r="173" spans="3:4" ht="15.75">
      <c r="C173" s="61"/>
      <c r="D173" s="61"/>
    </row>
    <row r="174" spans="3:4" ht="15.75">
      <c r="C174" s="61"/>
      <c r="D174" s="61"/>
    </row>
    <row r="175" spans="3:4" ht="15.75">
      <c r="C175" s="61"/>
      <c r="D175" s="61"/>
    </row>
    <row r="176" spans="3:4" ht="15.75">
      <c r="C176" s="61"/>
      <c r="D176" s="61"/>
    </row>
    <row r="177" spans="3:4" ht="15.75">
      <c r="C177" s="61"/>
      <c r="D177" s="61"/>
    </row>
    <row r="178" spans="3:4" ht="15.75">
      <c r="C178" s="61"/>
      <c r="D178" s="61"/>
    </row>
    <row r="179" spans="3:4" ht="15.75">
      <c r="C179" s="61"/>
      <c r="D179" s="61"/>
    </row>
    <row r="180" spans="3:4" ht="15.75">
      <c r="C180" s="61"/>
      <c r="D180" s="61"/>
    </row>
    <row r="181" spans="3:4" ht="15.75">
      <c r="C181" s="61"/>
      <c r="D181" s="61"/>
    </row>
    <row r="182" spans="3:4" ht="15.75">
      <c r="C182" s="61"/>
      <c r="D182" s="61"/>
    </row>
    <row r="183" spans="3:4" ht="15.75">
      <c r="C183" s="61"/>
      <c r="D183" s="61"/>
    </row>
    <row r="184" spans="3:4" ht="15.75">
      <c r="C184" s="61"/>
      <c r="D184" s="61"/>
    </row>
    <row r="185" spans="3:4" ht="15.75">
      <c r="C185" s="61"/>
      <c r="D185" s="61"/>
    </row>
    <row r="186" spans="3:4" ht="15.75">
      <c r="C186" s="61"/>
      <c r="D186" s="61"/>
    </row>
    <row r="187" spans="3:4" ht="15.75">
      <c r="C187" s="61"/>
      <c r="D187" s="61"/>
    </row>
    <row r="188" spans="3:4" ht="15.75">
      <c r="C188" s="61"/>
      <c r="D188" s="61"/>
    </row>
    <row r="189" spans="3:4" ht="15.75">
      <c r="C189" s="61"/>
      <c r="D189" s="61"/>
    </row>
    <row r="190" spans="3:4" ht="15.75">
      <c r="C190" s="61"/>
      <c r="D190" s="61"/>
    </row>
    <row r="191" spans="3:4" ht="15.75">
      <c r="C191" s="61"/>
      <c r="D191" s="61"/>
    </row>
    <row r="192" spans="3:4" ht="15.75">
      <c r="C192" s="61"/>
      <c r="D192" s="61"/>
    </row>
    <row r="193" spans="3:4" ht="15.75">
      <c r="C193" s="61"/>
      <c r="D193" s="61"/>
    </row>
    <row r="194" spans="3:4" ht="15.75">
      <c r="C194" s="61"/>
      <c r="D194" s="61"/>
    </row>
    <row r="195" spans="3:4" ht="15.75">
      <c r="C195" s="61"/>
      <c r="D195" s="61"/>
    </row>
    <row r="196" spans="3:4" ht="15.75">
      <c r="C196" s="61"/>
      <c r="D196" s="61"/>
    </row>
    <row r="197" spans="3:4" ht="15.75">
      <c r="C197" s="61"/>
      <c r="D197" s="61"/>
    </row>
    <row r="198" spans="3:4" ht="15.75">
      <c r="C198" s="61"/>
      <c r="D198" s="61"/>
    </row>
    <row r="199" spans="3:4" ht="15.75">
      <c r="C199" s="61"/>
      <c r="D199" s="61"/>
    </row>
    <row r="200" spans="3:4" ht="15.75">
      <c r="C200" s="61"/>
      <c r="D200" s="61"/>
    </row>
    <row r="201" spans="3:4" ht="15.75">
      <c r="C201" s="61"/>
      <c r="D201" s="61"/>
    </row>
    <row r="202" spans="3:4" ht="15.75">
      <c r="C202" s="61"/>
      <c r="D202" s="61"/>
    </row>
    <row r="203" spans="3:4" ht="15.75">
      <c r="C203" s="61"/>
      <c r="D203" s="61"/>
    </row>
    <row r="204" spans="3:4" ht="15.75">
      <c r="C204" s="61"/>
      <c r="D204" s="61"/>
    </row>
    <row r="205" spans="3:4" ht="15.75">
      <c r="C205" s="61"/>
      <c r="D205" s="61"/>
    </row>
    <row r="206" spans="3:4" ht="15.75">
      <c r="C206" s="61"/>
      <c r="D206" s="61"/>
    </row>
    <row r="207" spans="3:4" ht="15.75">
      <c r="C207" s="61"/>
      <c r="D207" s="61"/>
    </row>
    <row r="208" spans="3:4" ht="15.75">
      <c r="C208" s="61"/>
      <c r="D208" s="61"/>
    </row>
    <row r="209" spans="3:4" ht="15.75">
      <c r="C209" s="61"/>
      <c r="D209" s="61"/>
    </row>
    <row r="210" spans="3:4" ht="15.75">
      <c r="C210" s="61"/>
      <c r="D210" s="61"/>
    </row>
    <row r="211" spans="3:4" ht="15.75">
      <c r="C211" s="61"/>
      <c r="D211" s="61"/>
    </row>
    <row r="212" spans="3:4" ht="15.75">
      <c r="C212" s="61"/>
      <c r="D212" s="61"/>
    </row>
    <row r="213" spans="3:4" ht="15.75">
      <c r="C213" s="61"/>
      <c r="D213" s="61"/>
    </row>
    <row r="214" spans="3:4" ht="15.75">
      <c r="C214" s="61"/>
      <c r="D214" s="61"/>
    </row>
    <row r="215" spans="3:4" ht="15.75">
      <c r="C215" s="61"/>
      <c r="D215" s="61"/>
    </row>
    <row r="216" spans="3:4" ht="15.75">
      <c r="C216" s="61"/>
      <c r="D216" s="61"/>
    </row>
    <row r="217" spans="3:4" ht="15.75">
      <c r="C217" s="61"/>
      <c r="D217" s="61"/>
    </row>
    <row r="218" spans="3:4" ht="15.75">
      <c r="C218" s="61"/>
      <c r="D218" s="61"/>
    </row>
    <row r="219" spans="3:4" ht="15.75">
      <c r="C219" s="61"/>
      <c r="D219" s="61"/>
    </row>
    <row r="220" spans="3:4" ht="15.75">
      <c r="C220" s="61"/>
      <c r="D220" s="61"/>
    </row>
    <row r="221" spans="3:4" ht="15.75">
      <c r="C221" s="61"/>
      <c r="D221" s="61"/>
    </row>
    <row r="222" spans="3:4" ht="15.75">
      <c r="C222" s="61"/>
      <c r="D222" s="61"/>
    </row>
    <row r="223" spans="3:4" ht="15.75">
      <c r="C223" s="61"/>
      <c r="D223" s="61"/>
    </row>
    <row r="224" spans="3:4" ht="15.75">
      <c r="C224" s="61"/>
      <c r="D224" s="61"/>
    </row>
    <row r="225" spans="3:4" ht="15.75">
      <c r="C225" s="61"/>
      <c r="D225" s="61"/>
    </row>
    <row r="226" spans="3:4" ht="15.75">
      <c r="C226" s="61"/>
      <c r="D226" s="61"/>
    </row>
    <row r="227" spans="3:4" ht="15.75">
      <c r="C227" s="61"/>
      <c r="D227" s="61"/>
    </row>
    <row r="228" spans="3:4" ht="15.75">
      <c r="C228" s="61"/>
      <c r="D228" s="61"/>
    </row>
    <row r="229" spans="3:4" ht="15.75">
      <c r="C229" s="61"/>
      <c r="D229" s="61"/>
    </row>
    <row r="230" spans="3:4" ht="15.75">
      <c r="C230" s="61"/>
      <c r="D230" s="61"/>
    </row>
    <row r="231" spans="3:4" ht="15.75">
      <c r="C231" s="61"/>
      <c r="D231" s="61"/>
    </row>
    <row r="232" spans="3:4" ht="15.75">
      <c r="C232" s="61"/>
      <c r="D232" s="61"/>
    </row>
    <row r="233" spans="3:4" ht="15.75">
      <c r="C233" s="61"/>
      <c r="D233" s="61"/>
    </row>
    <row r="234" spans="3:4" ht="15.75">
      <c r="C234" s="61"/>
      <c r="D234" s="61"/>
    </row>
    <row r="235" spans="3:4" ht="15.75">
      <c r="C235" s="61"/>
      <c r="D235" s="61"/>
    </row>
    <row r="236" spans="3:4" ht="15.75">
      <c r="C236" s="61"/>
      <c r="D236" s="61"/>
    </row>
    <row r="237" spans="3:4" ht="15.75">
      <c r="C237" s="61"/>
      <c r="D237" s="61"/>
    </row>
    <row r="238" spans="3:4" ht="15.75">
      <c r="C238" s="61"/>
      <c r="D238" s="61"/>
    </row>
    <row r="239" spans="3:4" ht="15.75">
      <c r="C239" s="61"/>
      <c r="D239" s="61"/>
    </row>
    <row r="240" spans="3:4" ht="15.75">
      <c r="C240" s="61"/>
      <c r="D240" s="61"/>
    </row>
    <row r="241" spans="3:4" ht="15.75">
      <c r="C241" s="61"/>
      <c r="D241" s="61"/>
    </row>
    <row r="242" spans="3:4" ht="15.75">
      <c r="C242" s="61"/>
      <c r="D242" s="61"/>
    </row>
    <row r="243" spans="3:4" ht="15.75">
      <c r="C243" s="61"/>
      <c r="D243" s="61"/>
    </row>
    <row r="244" spans="3:4" ht="15.75">
      <c r="C244" s="61"/>
      <c r="D244" s="61"/>
    </row>
    <row r="245" spans="3:4" ht="15.75">
      <c r="C245" s="61"/>
      <c r="D245" s="61"/>
    </row>
    <row r="246" spans="3:4" ht="15.75">
      <c r="C246" s="61"/>
      <c r="D246" s="61"/>
    </row>
    <row r="247" spans="3:4" ht="15.75">
      <c r="C247" s="61"/>
      <c r="D247" s="61"/>
    </row>
    <row r="248" spans="3:4" ht="15.75">
      <c r="C248" s="61"/>
      <c r="D248" s="61"/>
    </row>
    <row r="249" spans="3:4" ht="15.75">
      <c r="C249" s="61"/>
      <c r="D249" s="61"/>
    </row>
    <row r="250" spans="3:4" ht="15.75">
      <c r="C250" s="61"/>
      <c r="D250" s="61"/>
    </row>
    <row r="251" spans="3:4" ht="15.75">
      <c r="C251" s="61"/>
      <c r="D251" s="61"/>
    </row>
    <row r="252" spans="3:4" ht="15.75">
      <c r="C252" s="61"/>
      <c r="D252" s="61"/>
    </row>
    <row r="253" spans="3:4" ht="15.75">
      <c r="C253" s="61"/>
      <c r="D253" s="61"/>
    </row>
    <row r="254" spans="3:4" ht="15.75">
      <c r="C254" s="61"/>
      <c r="D254" s="61"/>
    </row>
    <row r="255" spans="3:4" ht="15.75">
      <c r="C255" s="61"/>
      <c r="D255" s="61"/>
    </row>
    <row r="256" spans="3:4" ht="15.75">
      <c r="C256" s="61"/>
      <c r="D256" s="61"/>
    </row>
    <row r="257" spans="3:4" ht="15.75">
      <c r="C257" s="61"/>
      <c r="D257" s="61"/>
    </row>
    <row r="258" spans="3:4" ht="15.75">
      <c r="C258" s="61"/>
      <c r="D258" s="61"/>
    </row>
    <row r="259" spans="3:4" ht="15.75">
      <c r="C259" s="61"/>
      <c r="D259" s="61"/>
    </row>
    <row r="260" spans="3:4" ht="15.75">
      <c r="C260" s="61"/>
      <c r="D260" s="61"/>
    </row>
    <row r="261" spans="3:4" ht="15.75">
      <c r="C261" s="61"/>
      <c r="D261" s="61"/>
    </row>
    <row r="262" spans="3:4" ht="15.75">
      <c r="C262" s="61"/>
      <c r="D262" s="61"/>
    </row>
    <row r="263" spans="3:4" ht="15.75">
      <c r="C263" s="61"/>
      <c r="D263" s="61"/>
    </row>
    <row r="264" spans="3:4" ht="15.75">
      <c r="C264" s="61"/>
      <c r="D264" s="61"/>
    </row>
    <row r="265" spans="3:4" ht="15.75">
      <c r="C265" s="61"/>
      <c r="D265" s="61"/>
    </row>
    <row r="266" spans="3:4" ht="15.75">
      <c r="C266" s="61"/>
      <c r="D266" s="61"/>
    </row>
    <row r="267" spans="3:4" ht="15.75">
      <c r="C267" s="61"/>
      <c r="D267" s="61"/>
    </row>
    <row r="268" spans="3:4" ht="15.75">
      <c r="C268" s="61"/>
      <c r="D268" s="61"/>
    </row>
    <row r="269" spans="3:4" ht="15.75">
      <c r="C269" s="61"/>
      <c r="D269" s="61"/>
    </row>
    <row r="270" spans="3:4" ht="15.75">
      <c r="C270" s="61"/>
      <c r="D270" s="61"/>
    </row>
    <row r="271" spans="3:4" ht="15.75">
      <c r="C271" s="61"/>
      <c r="D271" s="61"/>
    </row>
    <row r="272" spans="3:4" ht="15.75">
      <c r="C272" s="61"/>
      <c r="D272" s="61"/>
    </row>
    <row r="273" spans="3:4" ht="15.75">
      <c r="C273" s="61"/>
      <c r="D273" s="61"/>
    </row>
    <row r="274" spans="3:4" ht="15.75">
      <c r="C274" s="61"/>
      <c r="D274" s="61"/>
    </row>
    <row r="275" spans="3:4" ht="15.75">
      <c r="C275" s="61"/>
      <c r="D275" s="61"/>
    </row>
    <row r="276" spans="3:4" ht="15.75">
      <c r="C276" s="61"/>
      <c r="D276" s="61"/>
    </row>
    <row r="277" spans="3:4" ht="15.75">
      <c r="C277" s="61"/>
      <c r="D277" s="61"/>
    </row>
    <row r="278" spans="3:4" ht="15.75">
      <c r="C278" s="61"/>
      <c r="D278" s="61"/>
    </row>
    <row r="279" spans="3:4" ht="15.75">
      <c r="C279" s="61"/>
      <c r="D279" s="61"/>
    </row>
    <row r="280" spans="3:4" ht="15.75">
      <c r="C280" s="61"/>
      <c r="D280" s="61"/>
    </row>
    <row r="281" spans="3:4" ht="15.75">
      <c r="C281" s="61"/>
      <c r="D281" s="61"/>
    </row>
    <row r="282" spans="3:4" ht="15.75">
      <c r="C282" s="61"/>
      <c r="D282" s="61"/>
    </row>
    <row r="283" spans="3:4" ht="15.75">
      <c r="C283" s="61"/>
      <c r="D283" s="61"/>
    </row>
    <row r="284" spans="3:4" ht="15.75">
      <c r="C284" s="61"/>
      <c r="D284" s="61"/>
    </row>
    <row r="285" spans="3:4" ht="15.75">
      <c r="C285" s="61"/>
      <c r="D285" s="61"/>
    </row>
    <row r="286" spans="3:4" ht="15.75">
      <c r="C286" s="61"/>
      <c r="D286" s="61"/>
    </row>
    <row r="287" spans="3:4" ht="15.75">
      <c r="C287" s="61"/>
      <c r="D287" s="61"/>
    </row>
    <row r="288" spans="3:4" ht="15.75">
      <c r="C288" s="61"/>
      <c r="D288" s="61"/>
    </row>
    <row r="289" spans="3:4" ht="15.75">
      <c r="C289" s="61"/>
      <c r="D289" s="61"/>
    </row>
    <row r="290" spans="3:4" ht="15.75">
      <c r="C290" s="61"/>
      <c r="D290" s="61"/>
    </row>
    <row r="291" spans="3:4" ht="15.75">
      <c r="C291" s="61"/>
      <c r="D291" s="61"/>
    </row>
    <row r="292" spans="3:4" ht="15.75">
      <c r="C292" s="61"/>
      <c r="D292" s="61"/>
    </row>
    <row r="293" spans="3:4" ht="15.75">
      <c r="C293" s="61"/>
      <c r="D293" s="61"/>
    </row>
    <row r="294" spans="3:4" ht="15.75">
      <c r="C294" s="61"/>
      <c r="D294" s="61"/>
    </row>
    <row r="295" spans="3:4" ht="15.75">
      <c r="C295" s="61"/>
      <c r="D295" s="61"/>
    </row>
    <row r="296" spans="3:4" ht="15.75">
      <c r="C296" s="61"/>
      <c r="D296" s="61"/>
    </row>
    <row r="297" spans="3:4" ht="15.75">
      <c r="C297" s="61"/>
      <c r="D297" s="61"/>
    </row>
    <row r="298" spans="3:4" ht="15.75">
      <c r="C298" s="61"/>
      <c r="D298" s="61"/>
    </row>
    <row r="299" spans="3:4" ht="15.75">
      <c r="C299" s="61"/>
      <c r="D299" s="61"/>
    </row>
    <row r="300" spans="3:4" ht="15.75">
      <c r="C300" s="61"/>
      <c r="D300" s="61"/>
    </row>
    <row r="301" spans="3:4" ht="15.75">
      <c r="C301" s="61"/>
      <c r="D301" s="61"/>
    </row>
    <row r="302" spans="3:4" ht="15.75">
      <c r="C302" s="61"/>
      <c r="D302" s="61"/>
    </row>
    <row r="303" spans="3:4" ht="15.75">
      <c r="C303" s="61"/>
      <c r="D303" s="61"/>
    </row>
    <row r="304" spans="3:4" ht="15.75">
      <c r="C304" s="61"/>
      <c r="D304" s="61"/>
    </row>
    <row r="305" spans="3:4" ht="15.75">
      <c r="C305" s="61"/>
      <c r="D305" s="61"/>
    </row>
    <row r="306" spans="3:4" ht="15.75">
      <c r="C306" s="61"/>
      <c r="D306" s="61"/>
    </row>
    <row r="307" spans="3:4" ht="15.75">
      <c r="C307" s="61"/>
      <c r="D307" s="61"/>
    </row>
    <row r="308" spans="3:4" ht="15.75">
      <c r="C308" s="61"/>
      <c r="D308" s="61"/>
    </row>
    <row r="309" spans="3:4" ht="15.75">
      <c r="C309" s="61"/>
      <c r="D309" s="61"/>
    </row>
    <row r="310" spans="3:4" ht="15.75">
      <c r="C310" s="61"/>
      <c r="D310" s="61"/>
    </row>
    <row r="311" spans="3:4" ht="15.75">
      <c r="C311" s="61"/>
      <c r="D311" s="61"/>
    </row>
    <row r="312" spans="3:4" ht="15.75">
      <c r="C312" s="61"/>
      <c r="D312" s="61"/>
    </row>
    <row r="313" spans="3:4" ht="15.75">
      <c r="C313" s="61"/>
      <c r="D313" s="61"/>
    </row>
    <row r="314" spans="3:4" ht="15.75">
      <c r="C314" s="61"/>
      <c r="D314" s="61"/>
    </row>
    <row r="315" spans="3:4" ht="15.75">
      <c r="C315" s="61"/>
      <c r="D315" s="61"/>
    </row>
    <row r="316" spans="3:4" ht="15.75">
      <c r="C316" s="61"/>
      <c r="D316" s="61"/>
    </row>
    <row r="317" spans="3:4" ht="15.75">
      <c r="C317" s="61"/>
      <c r="D317" s="61"/>
    </row>
    <row r="318" spans="3:4" ht="15.75">
      <c r="C318" s="61"/>
      <c r="D318" s="61"/>
    </row>
    <row r="319" spans="3:4" ht="15.75">
      <c r="C319" s="61"/>
      <c r="D319" s="61"/>
    </row>
    <row r="320" spans="3:4" ht="15.75">
      <c r="C320" s="61"/>
      <c r="D320" s="61"/>
    </row>
    <row r="321" spans="3:4" ht="15.75">
      <c r="C321" s="61"/>
      <c r="D321" s="61"/>
    </row>
    <row r="322" spans="3:4" ht="15.75">
      <c r="C322" s="61"/>
      <c r="D322" s="61"/>
    </row>
    <row r="323" spans="3:4" ht="15.75">
      <c r="C323" s="61"/>
      <c r="D323" s="61"/>
    </row>
    <row r="324" spans="3:4" ht="15.75">
      <c r="C324" s="61"/>
      <c r="D324" s="61"/>
    </row>
    <row r="325" spans="3:4" ht="15.75">
      <c r="C325" s="61"/>
      <c r="D325" s="61"/>
    </row>
    <row r="326" spans="3:4" ht="15.75">
      <c r="C326" s="61"/>
      <c r="D326" s="61"/>
    </row>
    <row r="327" spans="3:4" ht="15.75">
      <c r="C327" s="61"/>
      <c r="D327" s="61"/>
    </row>
    <row r="328" spans="3:4" ht="15.75">
      <c r="C328" s="61"/>
      <c r="D328" s="61"/>
    </row>
    <row r="329" spans="3:4" ht="15.75">
      <c r="C329" s="61"/>
      <c r="D329" s="61"/>
    </row>
    <row r="330" spans="3:4" ht="15.75">
      <c r="C330" s="61"/>
      <c r="D330" s="61"/>
    </row>
    <row r="331" spans="3:4" ht="15.75">
      <c r="C331" s="61"/>
      <c r="D331" s="61"/>
    </row>
    <row r="332" spans="3:4" ht="15.75">
      <c r="C332" s="61"/>
      <c r="D332" s="61"/>
    </row>
    <row r="333" spans="3:4" ht="15.75">
      <c r="C333" s="61"/>
      <c r="D333" s="61"/>
    </row>
    <row r="334" spans="3:4" ht="15.75">
      <c r="C334" s="61"/>
      <c r="D334" s="61"/>
    </row>
    <row r="335" spans="3:4" ht="15.75">
      <c r="C335" s="61"/>
      <c r="D335" s="61"/>
    </row>
    <row r="336" spans="3:4" ht="15.75">
      <c r="C336" s="61"/>
      <c r="D336" s="61"/>
    </row>
    <row r="337" spans="3:4" ht="15.75">
      <c r="C337" s="61"/>
      <c r="D337" s="61"/>
    </row>
    <row r="338" spans="3:4" ht="15.75">
      <c r="C338" s="61"/>
      <c r="D338" s="61"/>
    </row>
    <row r="339" spans="3:4" ht="15.75">
      <c r="C339" s="61"/>
      <c r="D339" s="61"/>
    </row>
    <row r="340" spans="3:4" ht="15.75">
      <c r="C340" s="61"/>
      <c r="D340" s="61"/>
    </row>
    <row r="341" spans="3:4" ht="15.75">
      <c r="C341" s="61"/>
      <c r="D341" s="61"/>
    </row>
    <row r="342" spans="3:4" ht="15.75">
      <c r="C342" s="61"/>
      <c r="D342" s="61"/>
    </row>
    <row r="343" spans="3:4" ht="15.75">
      <c r="C343" s="61"/>
      <c r="D343" s="61"/>
    </row>
    <row r="344" spans="3:4" ht="15.75">
      <c r="C344" s="61"/>
      <c r="D344" s="61"/>
    </row>
    <row r="345" spans="3:4" ht="15.75">
      <c r="C345" s="61"/>
      <c r="D345" s="61"/>
    </row>
    <row r="346" spans="3:4" ht="15.75">
      <c r="C346" s="61"/>
      <c r="D346" s="61"/>
    </row>
    <row r="347" spans="3:4" ht="15.75">
      <c r="C347" s="61"/>
      <c r="D347" s="61"/>
    </row>
    <row r="348" spans="3:4" ht="15.75">
      <c r="C348" s="61"/>
      <c r="D348" s="61"/>
    </row>
    <row r="349" spans="3:4" ht="15.75">
      <c r="C349" s="61"/>
      <c r="D349" s="61"/>
    </row>
    <row r="350" spans="3:4" ht="15.75">
      <c r="C350" s="61"/>
      <c r="D350" s="61"/>
    </row>
    <row r="351" spans="3:4" ht="15.75">
      <c r="C351" s="61"/>
      <c r="D351" s="61"/>
    </row>
    <row r="352" spans="3:4" ht="15.75">
      <c r="C352" s="61"/>
      <c r="D352" s="61"/>
    </row>
    <row r="353" spans="3:4" ht="15.75">
      <c r="C353" s="61"/>
      <c r="D353" s="61"/>
    </row>
    <row r="354" spans="3:4" ht="15.75">
      <c r="C354" s="61"/>
      <c r="D354" s="61"/>
    </row>
    <row r="355" spans="3:4" ht="15.75">
      <c r="C355" s="61"/>
      <c r="D355" s="61"/>
    </row>
    <row r="356" spans="3:4" ht="15.75">
      <c r="C356" s="61"/>
      <c r="D356" s="61"/>
    </row>
    <row r="357" spans="3:4" ht="15.75">
      <c r="C357" s="61"/>
      <c r="D357" s="61"/>
    </row>
    <row r="358" spans="3:4" ht="15.75">
      <c r="C358" s="61"/>
      <c r="D358" s="61"/>
    </row>
    <row r="359" spans="3:4" ht="15.75">
      <c r="C359" s="61"/>
      <c r="D359" s="61"/>
    </row>
    <row r="360" spans="3:4" ht="15.75">
      <c r="C360" s="61"/>
      <c r="D360" s="61"/>
    </row>
    <row r="361" spans="3:4" ht="15.75">
      <c r="C361" s="61"/>
      <c r="D361" s="61"/>
    </row>
    <row r="362" spans="3:4" ht="15.75">
      <c r="C362" s="61"/>
      <c r="D362" s="61"/>
    </row>
    <row r="363" spans="3:4" ht="15.75">
      <c r="C363" s="61"/>
      <c r="D363" s="61"/>
    </row>
    <row r="364" spans="3:4" ht="15.75">
      <c r="C364" s="61"/>
      <c r="D364" s="61"/>
    </row>
    <row r="365" spans="3:4" ht="15.75">
      <c r="C365" s="61"/>
      <c r="D365" s="61"/>
    </row>
    <row r="366" spans="3:4" ht="15.75">
      <c r="C366" s="61"/>
      <c r="D366" s="61"/>
    </row>
    <row r="367" spans="3:4" ht="15.75">
      <c r="C367" s="61"/>
      <c r="D367" s="61"/>
    </row>
    <row r="368" spans="3:4" ht="15.75">
      <c r="C368" s="61"/>
      <c r="D368" s="61"/>
    </row>
    <row r="369" spans="3:4" ht="15.75">
      <c r="C369" s="61"/>
      <c r="D369" s="61"/>
    </row>
    <row r="370" spans="3:4" ht="15.75">
      <c r="C370" s="61"/>
      <c r="D370" s="61"/>
    </row>
    <row r="371" spans="3:4" ht="15.75">
      <c r="C371" s="61"/>
      <c r="D371" s="61"/>
    </row>
    <row r="372" spans="3:4" ht="15.75">
      <c r="C372" s="61"/>
      <c r="D372" s="61"/>
    </row>
    <row r="373" spans="3:4" ht="15.75">
      <c r="C373" s="61"/>
      <c r="D373" s="61"/>
    </row>
    <row r="374" spans="3:4" ht="15.75">
      <c r="C374" s="61"/>
      <c r="D374" s="61"/>
    </row>
    <row r="375" spans="3:4" ht="15.75">
      <c r="C375" s="61"/>
      <c r="D375" s="61"/>
    </row>
    <row r="376" spans="3:4" ht="15.75">
      <c r="C376" s="61"/>
      <c r="D376" s="61"/>
    </row>
    <row r="377" spans="3:4" ht="15.75">
      <c r="C377" s="61"/>
      <c r="D377" s="61"/>
    </row>
    <row r="378" spans="3:4" ht="15.75">
      <c r="C378" s="61"/>
      <c r="D378" s="61"/>
    </row>
    <row r="379" spans="3:4" ht="15.75">
      <c r="C379" s="61"/>
      <c r="D379" s="61"/>
    </row>
    <row r="380" spans="3:4" ht="15.75">
      <c r="C380" s="61"/>
      <c r="D380" s="61"/>
    </row>
    <row r="381" spans="3:4" ht="15.75">
      <c r="C381" s="61"/>
      <c r="D381" s="61"/>
    </row>
    <row r="382" spans="3:4" ht="15.75">
      <c r="C382" s="61"/>
      <c r="D382" s="61"/>
    </row>
    <row r="383" spans="3:4" ht="15.75">
      <c r="C383" s="61"/>
      <c r="D383" s="61"/>
    </row>
    <row r="384" spans="3:4" ht="15.75">
      <c r="C384" s="61"/>
      <c r="D384" s="61"/>
    </row>
    <row r="385" spans="3:4" ht="15.75">
      <c r="C385" s="61"/>
      <c r="D385" s="61"/>
    </row>
    <row r="386" spans="3:4" ht="15.75">
      <c r="C386" s="61"/>
      <c r="D386" s="61"/>
    </row>
    <row r="387" spans="3:4" ht="15.75">
      <c r="C387" s="61"/>
      <c r="D387" s="61"/>
    </row>
    <row r="388" spans="3:4" ht="15.75">
      <c r="C388" s="61"/>
      <c r="D388" s="61"/>
    </row>
    <row r="389" spans="3:4" ht="15.75">
      <c r="C389" s="61"/>
      <c r="D389" s="61"/>
    </row>
    <row r="390" spans="3:4" ht="15.75">
      <c r="C390" s="61"/>
      <c r="D390" s="61"/>
    </row>
    <row r="391" spans="3:4" ht="15.75">
      <c r="C391" s="61"/>
      <c r="D391" s="61"/>
    </row>
    <row r="392" spans="3:4" ht="15.75">
      <c r="C392" s="61"/>
      <c r="D392" s="61"/>
    </row>
    <row r="393" spans="3:4" ht="15.75">
      <c r="C393" s="61"/>
      <c r="D393" s="61"/>
    </row>
    <row r="394" spans="3:4" ht="15.75">
      <c r="C394" s="61"/>
      <c r="D394" s="61"/>
    </row>
    <row r="395" spans="3:4" ht="15.75">
      <c r="C395" s="61"/>
      <c r="D395" s="61"/>
    </row>
    <row r="396" spans="3:4" ht="15.75">
      <c r="C396" s="61"/>
      <c r="D396" s="61"/>
    </row>
    <row r="397" spans="3:4" ht="15.75">
      <c r="C397" s="61"/>
      <c r="D397" s="61"/>
    </row>
    <row r="398" spans="3:4" ht="15.75">
      <c r="C398" s="61"/>
      <c r="D398" s="61"/>
    </row>
    <row r="399" spans="3:4" ht="15.75">
      <c r="C399" s="61"/>
      <c r="D399" s="61"/>
    </row>
    <row r="400" spans="3:4" ht="15.75">
      <c r="C400" s="61"/>
      <c r="D400" s="61"/>
    </row>
    <row r="401" spans="3:4" ht="15.75">
      <c r="C401" s="61"/>
      <c r="D401" s="61"/>
    </row>
    <row r="402" spans="3:4" ht="15.75">
      <c r="C402" s="61"/>
      <c r="D402" s="61"/>
    </row>
    <row r="403" spans="3:4" ht="15.75">
      <c r="C403" s="61"/>
      <c r="D403" s="61"/>
    </row>
    <row r="404" spans="3:4" ht="15.75">
      <c r="C404" s="61"/>
      <c r="D404" s="61"/>
    </row>
    <row r="405" spans="3:4" ht="15.75">
      <c r="C405" s="61"/>
      <c r="D405" s="61"/>
    </row>
    <row r="406" spans="3:4" ht="15.75">
      <c r="C406" s="61"/>
      <c r="D406" s="61"/>
    </row>
    <row r="407" spans="3:4" ht="15.75">
      <c r="C407" s="61"/>
      <c r="D407" s="61"/>
    </row>
    <row r="408" spans="3:4" ht="15.75">
      <c r="C408" s="61"/>
      <c r="D408" s="61"/>
    </row>
    <row r="409" spans="3:4" ht="15.75">
      <c r="C409" s="61"/>
      <c r="D409" s="61"/>
    </row>
    <row r="410" spans="3:4" ht="15.75">
      <c r="C410" s="61"/>
      <c r="D410" s="61"/>
    </row>
    <row r="411" spans="3:4" ht="15.75">
      <c r="C411" s="61"/>
      <c r="D411" s="61"/>
    </row>
    <row r="412" spans="3:4" ht="15.75">
      <c r="C412" s="61"/>
      <c r="D412" s="61"/>
    </row>
    <row r="413" spans="3:4" ht="15.75">
      <c r="C413" s="61"/>
      <c r="D413" s="61"/>
    </row>
    <row r="414" spans="3:4" ht="15.75">
      <c r="C414" s="61"/>
      <c r="D414" s="61"/>
    </row>
    <row r="415" spans="3:4" ht="15.75">
      <c r="C415" s="61"/>
      <c r="D415" s="61"/>
    </row>
    <row r="416" spans="3:4" ht="15.75">
      <c r="C416" s="61"/>
      <c r="D416" s="61"/>
    </row>
    <row r="417" spans="3:4" ht="15.75">
      <c r="C417" s="61"/>
      <c r="D417" s="61"/>
    </row>
    <row r="418" spans="3:4" ht="15.75">
      <c r="C418" s="61"/>
      <c r="D418" s="61"/>
    </row>
    <row r="419" spans="3:4" ht="15.75">
      <c r="C419" s="61"/>
      <c r="D419" s="61"/>
    </row>
    <row r="420" spans="3:4" ht="15.75">
      <c r="C420" s="61"/>
      <c r="D420" s="61"/>
    </row>
    <row r="421" spans="3:4" ht="15.75">
      <c r="C421" s="61"/>
      <c r="D421" s="61"/>
    </row>
    <row r="422" spans="3:4" ht="15.75">
      <c r="C422" s="61"/>
      <c r="D422" s="61"/>
    </row>
  </sheetData>
  <mergeCells count="9"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3937007874015748" header="0.5118110236220472" footer="0.2362204724409449"/>
  <pageSetup horizontalDpi="600" verticalDpi="600" orientation="portrait" paperSize="9" scale="92" r:id="rId2"/>
  <headerFooter alignWithMargins="0">
    <oddHeader>&amp;R&amp;"Times New Roman CE,Dőlt"5.sz. táblázat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22"/>
  <sheetViews>
    <sheetView zoomScale="85" zoomScaleNormal="85" workbookViewId="0" topLeftCell="A1">
      <pane xSplit="4" topLeftCell="E1" activePane="topRight" state="frozen"/>
      <selection pane="topLeft" activeCell="A4" sqref="A4"/>
      <selection pane="topRight" activeCell="A4" sqref="A4"/>
    </sheetView>
  </sheetViews>
  <sheetFormatPr defaultColWidth="9.33203125" defaultRowHeight="12.75"/>
  <cols>
    <col min="1" max="1" width="46.66015625" style="30" customWidth="1"/>
    <col min="2" max="2" width="18.16015625" style="30" customWidth="1"/>
    <col min="3" max="3" width="18.83203125" style="30" customWidth="1"/>
    <col min="4" max="4" width="18.16015625" style="30" customWidth="1"/>
    <col min="5" max="5" width="11.5" style="30" customWidth="1"/>
    <col min="6" max="6" width="5.33203125" style="30" customWidth="1"/>
    <col min="7" max="10" width="12" style="30" customWidth="1"/>
    <col min="11" max="11" width="17.16015625" style="30" customWidth="1"/>
    <col min="12" max="14" width="12" style="30" customWidth="1"/>
    <col min="15" max="15" width="15.33203125" style="30" customWidth="1"/>
    <col min="16" max="16384" width="12" style="30" customWidth="1"/>
  </cols>
  <sheetData>
    <row r="1" spans="1:4" ht="15.75">
      <c r="A1" s="142" t="s">
        <v>43</v>
      </c>
      <c r="B1" s="142"/>
      <c r="C1" s="142"/>
      <c r="D1" s="142"/>
    </row>
    <row r="2" spans="1:6" ht="15.75">
      <c r="A2" s="136" t="s">
        <v>71</v>
      </c>
      <c r="B2" s="136"/>
      <c r="C2" s="136"/>
      <c r="D2" s="136"/>
      <c r="E2" s="1"/>
      <c r="F2" s="1"/>
    </row>
    <row r="3" spans="1:4" ht="15.75">
      <c r="A3" s="143" t="s">
        <v>116</v>
      </c>
      <c r="B3" s="144"/>
      <c r="C3" s="144"/>
      <c r="D3" s="144"/>
    </row>
    <row r="4" spans="1:4" ht="9" customHeight="1">
      <c r="A4" s="31"/>
      <c r="B4" s="31"/>
      <c r="C4" s="31"/>
      <c r="D4" s="32"/>
    </row>
    <row r="5" spans="1:4" ht="21" customHeight="1">
      <c r="A5" s="150" t="s">
        <v>44</v>
      </c>
      <c r="B5" s="145" t="s">
        <v>45</v>
      </c>
      <c r="C5" s="148" t="s">
        <v>46</v>
      </c>
      <c r="D5" s="149"/>
    </row>
    <row r="6" spans="1:4" ht="28.5" customHeight="1">
      <c r="A6" s="151"/>
      <c r="B6" s="146"/>
      <c r="C6" s="145" t="s">
        <v>78</v>
      </c>
      <c r="D6" s="145" t="s">
        <v>47</v>
      </c>
    </row>
    <row r="7" spans="1:4" ht="26.25" customHeight="1">
      <c r="A7" s="152"/>
      <c r="B7" s="147"/>
      <c r="C7" s="147"/>
      <c r="D7" s="147"/>
    </row>
    <row r="8" spans="1:4" ht="24" customHeight="1">
      <c r="A8" s="100" t="s">
        <v>48</v>
      </c>
      <c r="B8" s="100"/>
      <c r="C8" s="100"/>
      <c r="D8" s="100"/>
    </row>
    <row r="9" spans="1:4" ht="15.75">
      <c r="A9" s="33" t="s">
        <v>49</v>
      </c>
      <c r="B9" s="34">
        <f>'[1]nograd'!$H173</f>
        <v>9795</v>
      </c>
      <c r="C9" s="35">
        <f>B9/$B$11*100</f>
        <v>52.65845922262245</v>
      </c>
      <c r="D9" s="35">
        <f>'[1]nograd'!$H132/'[1]nograd'!$H$134*100</f>
        <v>53.63582218853213</v>
      </c>
    </row>
    <row r="10" spans="1:4" s="39" customFormat="1" ht="15.75">
      <c r="A10" s="36" t="s">
        <v>50</v>
      </c>
      <c r="B10" s="37">
        <f>'[1]nograd'!$H174</f>
        <v>8806</v>
      </c>
      <c r="C10" s="38">
        <f aca="true" t="shared" si="0" ref="C10:C39">B10/$B$11*100</f>
        <v>47.34154077737756</v>
      </c>
      <c r="D10" s="38">
        <f>'[1]nograd'!$H133/'[1]nograd'!$H$134*100</f>
        <v>46.36417781146787</v>
      </c>
    </row>
    <row r="11" spans="1:4" s="43" customFormat="1" ht="20.25" customHeight="1">
      <c r="A11" s="40" t="s">
        <v>51</v>
      </c>
      <c r="B11" s="41">
        <f>SUM(B9:B10)</f>
        <v>18601</v>
      </c>
      <c r="C11" s="42">
        <f t="shared" si="0"/>
        <v>100</v>
      </c>
      <c r="D11" s="42">
        <f>SUM(D9:D10)</f>
        <v>100</v>
      </c>
    </row>
    <row r="12" spans="1:4" ht="24" customHeight="1">
      <c r="A12" s="102" t="s">
        <v>52</v>
      </c>
      <c r="B12" s="103"/>
      <c r="C12" s="104"/>
      <c r="D12" s="104"/>
    </row>
    <row r="13" spans="1:5" s="39" customFormat="1" ht="15.75">
      <c r="A13" s="33" t="s">
        <v>86</v>
      </c>
      <c r="B13" s="34">
        <f>'[1]nograd'!$H184</f>
        <v>474</v>
      </c>
      <c r="C13" s="35">
        <f t="shared" si="0"/>
        <v>2.5482500940809634</v>
      </c>
      <c r="D13" s="35">
        <f>'[1]nograd'!$H143/'[1]nograd'!$H$134*100</f>
        <v>3.4436082083491257</v>
      </c>
      <c r="E13" s="48"/>
    </row>
    <row r="14" spans="1:4" ht="15.75">
      <c r="A14" s="69" t="s">
        <v>87</v>
      </c>
      <c r="B14" s="37">
        <f>'[1]nograd'!$H185</f>
        <v>2607</v>
      </c>
      <c r="C14" s="38">
        <f t="shared" si="0"/>
        <v>14.0153755174453</v>
      </c>
      <c r="D14" s="38">
        <f>'[1]nograd'!$H144/'[1]nograd'!$H$134*100</f>
        <v>13.882722399696789</v>
      </c>
    </row>
    <row r="15" spans="1:4" s="39" customFormat="1" ht="15.75">
      <c r="A15" s="33" t="s">
        <v>88</v>
      </c>
      <c r="B15" s="34">
        <f>'[1]nograd'!$H186</f>
        <v>4550</v>
      </c>
      <c r="C15" s="35">
        <f t="shared" si="0"/>
        <v>24.461050481156928</v>
      </c>
      <c r="D15" s="35">
        <f>'[1]nograd'!$H145/'[1]nograd'!$H$134*100</f>
        <v>26.227732957929504</v>
      </c>
    </row>
    <row r="16" spans="1:4" ht="15.75">
      <c r="A16" s="36" t="s">
        <v>89</v>
      </c>
      <c r="B16" s="37">
        <f>'[1]nograd'!$H187</f>
        <v>4589</v>
      </c>
      <c r="C16" s="38">
        <f t="shared" si="0"/>
        <v>24.670716628138273</v>
      </c>
      <c r="D16" s="38">
        <f>'[1]nograd'!$H146/'[1]nograd'!$H$134*100</f>
        <v>23.5475661919974</v>
      </c>
    </row>
    <row r="17" spans="1:4" s="39" customFormat="1" ht="15.75">
      <c r="A17" s="33" t="s">
        <v>90</v>
      </c>
      <c r="B17" s="34">
        <f>'[1]nograd'!$H188</f>
        <v>4512</v>
      </c>
      <c r="C17" s="35">
        <f t="shared" si="0"/>
        <v>24.256760389226386</v>
      </c>
      <c r="D17" s="35">
        <f>'[1]nograd'!$H147/'[1]nograd'!$H$134*100</f>
        <v>24.408468244084684</v>
      </c>
    </row>
    <row r="18" spans="1:4" ht="15.75">
      <c r="A18" s="36" t="s">
        <v>91</v>
      </c>
      <c r="B18" s="37">
        <f>'[1]nograd'!$H189</f>
        <v>1869</v>
      </c>
      <c r="C18" s="38">
        <f t="shared" si="0"/>
        <v>10.047846889952153</v>
      </c>
      <c r="D18" s="38">
        <f>'[1]nograd'!$H148/'[1]nograd'!$H$134*100</f>
        <v>8.489901997942498</v>
      </c>
    </row>
    <row r="19" spans="1:4" s="47" customFormat="1" ht="22.5" customHeight="1">
      <c r="A19" s="40" t="s">
        <v>51</v>
      </c>
      <c r="B19" s="41">
        <f>SUM(B13:B18)</f>
        <v>18601</v>
      </c>
      <c r="C19" s="42">
        <f t="shared" si="0"/>
        <v>100</v>
      </c>
      <c r="D19" s="42">
        <f>SUM(D13:D18)</f>
        <v>100</v>
      </c>
    </row>
    <row r="20" spans="1:4" ht="23.25" customHeight="1">
      <c r="A20" s="102" t="s">
        <v>72</v>
      </c>
      <c r="B20" s="103"/>
      <c r="C20" s="104"/>
      <c r="D20" s="104"/>
    </row>
    <row r="21" spans="1:4" s="39" customFormat="1" ht="15.75">
      <c r="A21" s="33" t="s">
        <v>53</v>
      </c>
      <c r="B21" s="34">
        <f>'[1]nograd'!$H192</f>
        <v>1157</v>
      </c>
      <c r="C21" s="35">
        <f t="shared" si="0"/>
        <v>6.220095693779904</v>
      </c>
      <c r="D21" s="35">
        <f>'[1]nograd'!$H151/'[1]nograd'!$H$134*100</f>
        <v>6.611078022632519</v>
      </c>
    </row>
    <row r="22" spans="1:4" ht="15.75">
      <c r="A22" s="36" t="s">
        <v>54</v>
      </c>
      <c r="B22" s="37">
        <f>'[1]nograd'!$H193</f>
        <v>7171</v>
      </c>
      <c r="C22" s="38">
        <f t="shared" si="0"/>
        <v>38.55169076931348</v>
      </c>
      <c r="D22" s="38">
        <f>'[1]nograd'!$H152/'[1]nograd'!$H$134*100</f>
        <v>36.71016297579728</v>
      </c>
    </row>
    <row r="23" spans="1:4" s="39" customFormat="1" ht="15.75">
      <c r="A23" s="33" t="s">
        <v>55</v>
      </c>
      <c r="B23" s="34">
        <f>'[1]nograd'!$H194</f>
        <v>5340</v>
      </c>
      <c r="C23" s="35">
        <f t="shared" si="0"/>
        <v>28.708133971291865</v>
      </c>
      <c r="D23" s="35">
        <f>'[1]nograd'!$H153/'[1]nograd'!$H$134*100</f>
        <v>30.57014456657101</v>
      </c>
    </row>
    <row r="24" spans="1:4" ht="15.75">
      <c r="A24" s="36" t="s">
        <v>56</v>
      </c>
      <c r="B24" s="37">
        <f>'[1]nograd'!$H195</f>
        <v>2914</v>
      </c>
      <c r="C24" s="38">
        <f t="shared" si="0"/>
        <v>15.66582441804204</v>
      </c>
      <c r="D24" s="38">
        <f>'[1]nograd'!$H154/'[1]nograd'!$H$134*100</f>
        <v>15.544967242406194</v>
      </c>
    </row>
    <row r="25" spans="1:4" s="39" customFormat="1" ht="15.75">
      <c r="A25" s="33" t="s">
        <v>57</v>
      </c>
      <c r="B25" s="34">
        <f>'[1]nograd'!$H196</f>
        <v>1479</v>
      </c>
      <c r="C25" s="35">
        <f t="shared" si="0"/>
        <v>7.951185420138702</v>
      </c>
      <c r="D25" s="35">
        <f>'[1]nograd'!$H155/'[1]nograd'!$H$134*100</f>
        <v>7.775190860360605</v>
      </c>
    </row>
    <row r="26" spans="1:4" ht="15.75">
      <c r="A26" s="36" t="s">
        <v>58</v>
      </c>
      <c r="B26" s="37">
        <f>'[1]nograd'!$H197</f>
        <v>540</v>
      </c>
      <c r="C26" s="38">
        <f t="shared" si="0"/>
        <v>2.903069727434009</v>
      </c>
      <c r="D26" s="38">
        <f>'[1]nograd'!$H156/'[1]nograd'!$H$134*100</f>
        <v>2.7884563322323896</v>
      </c>
    </row>
    <row r="27" spans="1:4" s="47" customFormat="1" ht="21" customHeight="1">
      <c r="A27" s="40" t="s">
        <v>51</v>
      </c>
      <c r="B27" s="41">
        <f>SUM(B21:B26)</f>
        <v>18601</v>
      </c>
      <c r="C27" s="42">
        <f t="shared" si="0"/>
        <v>100</v>
      </c>
      <c r="D27" s="42">
        <f>SUM(D21:D26)</f>
        <v>99.99999999999999</v>
      </c>
    </row>
    <row r="28" spans="1:4" ht="25.5" customHeight="1">
      <c r="A28" s="102" t="s">
        <v>59</v>
      </c>
      <c r="B28" s="103"/>
      <c r="C28" s="104"/>
      <c r="D28" s="104"/>
    </row>
    <row r="29" spans="1:4" ht="15.75">
      <c r="A29" s="70" t="s">
        <v>80</v>
      </c>
      <c r="B29" s="34">
        <f>'[1]nograd'!$H200</f>
        <v>5457</v>
      </c>
      <c r="C29" s="35">
        <f t="shared" si="0"/>
        <v>29.3371324122359</v>
      </c>
      <c r="D29" s="35">
        <f>'[1]nograd'!$H159/'[1]nograd'!$H$134*100</f>
        <v>26.303535654339704</v>
      </c>
    </row>
    <row r="30" spans="1:4" ht="15.75">
      <c r="A30" s="69" t="s">
        <v>81</v>
      </c>
      <c r="B30" s="37">
        <f>'[1]nograd'!$H201</f>
        <v>2658</v>
      </c>
      <c r="C30" s="38">
        <f t="shared" si="0"/>
        <v>14.289554325036288</v>
      </c>
      <c r="D30" s="38">
        <f>'[1]nograd'!$H160/'[1]nograd'!$H$134*100</f>
        <v>19.64914180518707</v>
      </c>
    </row>
    <row r="31" spans="1:4" ht="15.75">
      <c r="A31" s="70" t="s">
        <v>82</v>
      </c>
      <c r="B31" s="34">
        <f>'[1]nograd'!$H202</f>
        <v>4429</v>
      </c>
      <c r="C31" s="35">
        <f t="shared" si="0"/>
        <v>23.810547820009678</v>
      </c>
      <c r="D31" s="35">
        <f>'[1]nograd'!$H161/'[1]nograd'!$H$134*100</f>
        <v>23.493421408847258</v>
      </c>
    </row>
    <row r="32" spans="1:4" ht="15.75">
      <c r="A32" s="69" t="s">
        <v>83</v>
      </c>
      <c r="B32" s="37">
        <f>'[1]nograd'!$H203</f>
        <v>3458</v>
      </c>
      <c r="C32" s="38">
        <f t="shared" si="0"/>
        <v>18.590398365679263</v>
      </c>
      <c r="D32" s="38">
        <f>'[1]nograd'!$H162/'[1]nograd'!$H$134*100</f>
        <v>14.120959445557421</v>
      </c>
    </row>
    <row r="33" spans="1:4" s="39" customFormat="1" ht="15.75">
      <c r="A33" s="70" t="s">
        <v>84</v>
      </c>
      <c r="B33" s="34">
        <f>'[1]nograd'!$H204</f>
        <v>2599</v>
      </c>
      <c r="C33" s="35">
        <f t="shared" si="0"/>
        <v>13.97236707703887</v>
      </c>
      <c r="D33" s="35">
        <f>'[1]nograd'!$H163/'[1]nograd'!$H$134*100</f>
        <v>16.432941686068546</v>
      </c>
    </row>
    <row r="34" spans="1:4" s="43" customFormat="1" ht="22.5" customHeight="1">
      <c r="A34" s="44" t="s">
        <v>51</v>
      </c>
      <c r="B34" s="45">
        <f>SUM(B29:B33)</f>
        <v>18601</v>
      </c>
      <c r="C34" s="46">
        <f t="shared" si="0"/>
        <v>100</v>
      </c>
      <c r="D34" s="46">
        <f>SUM(D29:D33)</f>
        <v>100</v>
      </c>
    </row>
    <row r="35" spans="1:4" ht="25.5" customHeight="1">
      <c r="A35" s="106" t="s">
        <v>74</v>
      </c>
      <c r="B35" s="107"/>
      <c r="C35" s="108"/>
      <c r="D35" s="108"/>
    </row>
    <row r="36" spans="1:4" ht="15.75">
      <c r="A36" s="67" t="s">
        <v>75</v>
      </c>
      <c r="B36" s="65">
        <f>'[1]nograd'!$H207</f>
        <v>2897</v>
      </c>
      <c r="C36" s="38">
        <f t="shared" si="0"/>
        <v>15.574431482178378</v>
      </c>
      <c r="D36" s="66">
        <f>'[1]nograd'!$H166/'[1]nograd'!$H$134*100</f>
        <v>21.111050950240944</v>
      </c>
    </row>
    <row r="37" spans="1:4" ht="15.75">
      <c r="A37" s="68" t="s">
        <v>76</v>
      </c>
      <c r="B37" s="34">
        <f>'[1]nograd'!$H208</f>
        <v>1936</v>
      </c>
      <c r="C37" s="35">
        <f t="shared" si="0"/>
        <v>10.408042578356003</v>
      </c>
      <c r="D37" s="35">
        <f>'[1]nograd'!$H167/'[1]nograd'!$H$134*100</f>
        <v>6.232064540581515</v>
      </c>
    </row>
    <row r="38" spans="1:4" ht="15.75">
      <c r="A38" s="67" t="s">
        <v>113</v>
      </c>
      <c r="B38" s="65">
        <f>'[1]nograd'!$H209</f>
        <v>6434</v>
      </c>
      <c r="C38" s="38">
        <f t="shared" si="0"/>
        <v>34.58953819687113</v>
      </c>
      <c r="D38" s="66">
        <f>'[1]nograd'!$H168/'[1]nograd'!$H$134*100</f>
        <v>30.03411121338459</v>
      </c>
    </row>
    <row r="39" spans="1:4" ht="15.75">
      <c r="A39" s="68" t="s">
        <v>77</v>
      </c>
      <c r="B39" s="34">
        <f>'[1]nograd'!$H210</f>
        <v>7334</v>
      </c>
      <c r="C39" s="35">
        <f t="shared" si="0"/>
        <v>39.42798774259448</v>
      </c>
      <c r="D39" s="35">
        <f>'[1]nograd'!$H169/'[1]nograd'!$H$134*100</f>
        <v>42.622773295792946</v>
      </c>
    </row>
    <row r="40" spans="1:4" ht="15.75">
      <c r="A40" s="62" t="s">
        <v>51</v>
      </c>
      <c r="B40" s="63">
        <f>SUM(B36:B39)</f>
        <v>18601</v>
      </c>
      <c r="C40" s="64">
        <f>B40/$B$11*100</f>
        <v>100</v>
      </c>
      <c r="D40" s="64">
        <f>SUM(D36:D39)</f>
        <v>100</v>
      </c>
    </row>
    <row r="41" spans="1:4" ht="30" customHeight="1">
      <c r="A41" s="141" t="s">
        <v>114</v>
      </c>
      <c r="B41" s="141"/>
      <c r="C41" s="141"/>
      <c r="D41" s="141"/>
    </row>
    <row r="42" spans="3:4" ht="15.75">
      <c r="C42" s="49"/>
      <c r="D42" s="49"/>
    </row>
    <row r="43" spans="3:4" ht="15.75">
      <c r="C43" s="49"/>
      <c r="D43" s="49"/>
    </row>
    <row r="44" spans="3:4" ht="15.75">
      <c r="C44" s="49"/>
      <c r="D44" s="49"/>
    </row>
    <row r="45" spans="3:4" ht="15.75">
      <c r="C45" s="49"/>
      <c r="D45" s="49"/>
    </row>
    <row r="46" spans="3:4" ht="15.75">
      <c r="C46" s="49"/>
      <c r="D46" s="49"/>
    </row>
    <row r="47" spans="3:4" ht="15.75">
      <c r="C47" s="49"/>
      <c r="D47" s="49"/>
    </row>
    <row r="48" spans="3:4" ht="15.75">
      <c r="C48" s="49"/>
      <c r="D48" s="49"/>
    </row>
    <row r="49" spans="3:4" ht="15.75">
      <c r="C49" s="49"/>
      <c r="D49" s="49"/>
    </row>
    <row r="50" spans="3:4" ht="15.75">
      <c r="C50" s="49"/>
      <c r="D50" s="49"/>
    </row>
    <row r="51" spans="3:4" ht="15.75">
      <c r="C51" s="49"/>
      <c r="D51" s="49"/>
    </row>
    <row r="52" spans="3:4" ht="15.75">
      <c r="C52" s="49"/>
      <c r="D52" s="49"/>
    </row>
    <row r="53" spans="3:4" ht="15.75">
      <c r="C53" s="49"/>
      <c r="D53" s="49"/>
    </row>
    <row r="54" spans="3:4" ht="15.75">
      <c r="C54" s="49"/>
      <c r="D54" s="49"/>
    </row>
    <row r="55" spans="3:4" ht="15.75">
      <c r="C55" s="49"/>
      <c r="D55" s="49"/>
    </row>
    <row r="56" spans="3:4" ht="15.75">
      <c r="C56" s="49"/>
      <c r="D56" s="49"/>
    </row>
    <row r="57" spans="3:4" ht="15.75">
      <c r="C57" s="49"/>
      <c r="D57" s="49"/>
    </row>
    <row r="58" spans="3:4" ht="15.75">
      <c r="C58" s="49"/>
      <c r="D58" s="49"/>
    </row>
    <row r="59" spans="3:4" ht="15.75">
      <c r="C59" s="49"/>
      <c r="D59" s="49"/>
    </row>
    <row r="60" spans="3:4" ht="15.75">
      <c r="C60" s="49"/>
      <c r="D60" s="49"/>
    </row>
    <row r="61" spans="3:4" ht="15.75">
      <c r="C61" s="49"/>
      <c r="D61" s="49"/>
    </row>
    <row r="62" spans="3:4" ht="15.75">
      <c r="C62" s="49"/>
      <c r="D62" s="49"/>
    </row>
    <row r="63" spans="3:4" ht="15.75">
      <c r="C63" s="49"/>
      <c r="D63" s="49"/>
    </row>
    <row r="64" spans="3:4" ht="15.75">
      <c r="C64" s="49"/>
      <c r="D64" s="49"/>
    </row>
    <row r="65" spans="3:4" ht="15.75">
      <c r="C65" s="49"/>
      <c r="D65" s="49"/>
    </row>
    <row r="66" spans="3:4" ht="15.75">
      <c r="C66" s="49"/>
      <c r="D66" s="49"/>
    </row>
    <row r="67" spans="3:4" ht="15.75">
      <c r="C67" s="49"/>
      <c r="D67" s="49"/>
    </row>
    <row r="68" spans="3:4" ht="15.75">
      <c r="C68" s="49"/>
      <c r="D68" s="49"/>
    </row>
    <row r="69" spans="3:4" ht="15.75">
      <c r="C69" s="49"/>
      <c r="D69" s="49"/>
    </row>
    <row r="70" spans="3:4" ht="15.75">
      <c r="C70" s="49"/>
      <c r="D70" s="49"/>
    </row>
    <row r="71" spans="3:4" ht="15.75">
      <c r="C71" s="49"/>
      <c r="D71" s="49"/>
    </row>
    <row r="72" spans="3:4" ht="15.75">
      <c r="C72" s="49"/>
      <c r="D72" s="49"/>
    </row>
    <row r="73" spans="3:4" ht="15.75">
      <c r="C73" s="49"/>
      <c r="D73" s="49"/>
    </row>
    <row r="74" spans="3:4" ht="15.75">
      <c r="C74" s="49"/>
      <c r="D74" s="49"/>
    </row>
    <row r="75" spans="3:4" ht="15.75">
      <c r="C75" s="49"/>
      <c r="D75" s="49"/>
    </row>
    <row r="76" spans="3:4" ht="15.75">
      <c r="C76" s="49"/>
      <c r="D76" s="49"/>
    </row>
    <row r="77" spans="3:4" ht="15.75">
      <c r="C77" s="49"/>
      <c r="D77" s="49"/>
    </row>
    <row r="78" spans="3:4" ht="15.75">
      <c r="C78" s="49"/>
      <c r="D78" s="49"/>
    </row>
    <row r="79" spans="3:4" ht="15.75">
      <c r="C79" s="49"/>
      <c r="D79" s="49"/>
    </row>
    <row r="80" spans="3:4" ht="15.75">
      <c r="C80" s="49"/>
      <c r="D80" s="49"/>
    </row>
    <row r="81" spans="3:4" ht="15.75">
      <c r="C81" s="49"/>
      <c r="D81" s="49"/>
    </row>
    <row r="82" spans="3:4" ht="15.75">
      <c r="C82" s="49"/>
      <c r="D82" s="49"/>
    </row>
    <row r="83" spans="3:4" ht="15.75">
      <c r="C83" s="49"/>
      <c r="D83" s="49"/>
    </row>
    <row r="84" spans="3:4" ht="15.75">
      <c r="C84" s="49"/>
      <c r="D84" s="49"/>
    </row>
    <row r="85" spans="3:4" ht="15.75">
      <c r="C85" s="49"/>
      <c r="D85" s="49"/>
    </row>
    <row r="86" spans="3:4" ht="15.75">
      <c r="C86" s="49"/>
      <c r="D86" s="49"/>
    </row>
    <row r="87" spans="3:4" ht="15.75">
      <c r="C87" s="49"/>
      <c r="D87" s="49"/>
    </row>
    <row r="88" spans="3:4" ht="15.75">
      <c r="C88" s="49"/>
      <c r="D88" s="49"/>
    </row>
    <row r="89" spans="3:4" ht="15.75">
      <c r="C89" s="49"/>
      <c r="D89" s="49"/>
    </row>
    <row r="90" spans="3:4" ht="15.75">
      <c r="C90" s="49"/>
      <c r="D90" s="49"/>
    </row>
    <row r="91" spans="3:4" ht="15.75">
      <c r="C91" s="49"/>
      <c r="D91" s="49"/>
    </row>
    <row r="92" spans="3:4" ht="15.75">
      <c r="C92" s="49"/>
      <c r="D92" s="49"/>
    </row>
    <row r="93" spans="3:4" ht="15.75">
      <c r="C93" s="49"/>
      <c r="D93" s="49"/>
    </row>
    <row r="94" spans="3:4" ht="15.75">
      <c r="C94" s="49"/>
      <c r="D94" s="49"/>
    </row>
    <row r="95" spans="3:4" ht="15.75">
      <c r="C95" s="49"/>
      <c r="D95" s="49"/>
    </row>
    <row r="96" spans="3:4" ht="15.75">
      <c r="C96" s="49"/>
      <c r="D96" s="49"/>
    </row>
    <row r="97" spans="3:4" ht="15.75">
      <c r="C97" s="49"/>
      <c r="D97" s="49"/>
    </row>
    <row r="98" spans="3:4" ht="15.75">
      <c r="C98" s="49"/>
      <c r="D98" s="49"/>
    </row>
    <row r="99" spans="3:4" ht="15.75">
      <c r="C99" s="49"/>
      <c r="D99" s="49"/>
    </row>
    <row r="100" spans="3:4" ht="15.75">
      <c r="C100" s="49"/>
      <c r="D100" s="49"/>
    </row>
    <row r="101" spans="3:4" ht="15.75">
      <c r="C101" s="49"/>
      <c r="D101" s="49"/>
    </row>
    <row r="102" spans="3:4" ht="15.75">
      <c r="C102" s="49"/>
      <c r="D102" s="49"/>
    </row>
    <row r="103" spans="3:4" ht="15.75">
      <c r="C103" s="49"/>
      <c r="D103" s="49"/>
    </row>
    <row r="104" spans="3:4" ht="15.75">
      <c r="C104" s="49"/>
      <c r="D104" s="49"/>
    </row>
    <row r="105" spans="3:4" ht="15.75">
      <c r="C105" s="49"/>
      <c r="D105" s="49"/>
    </row>
    <row r="106" spans="3:4" ht="15.75">
      <c r="C106" s="49"/>
      <c r="D106" s="49"/>
    </row>
    <row r="107" spans="3:4" ht="15.75">
      <c r="C107" s="49"/>
      <c r="D107" s="49"/>
    </row>
    <row r="108" spans="3:4" ht="15.75">
      <c r="C108" s="49"/>
      <c r="D108" s="49"/>
    </row>
    <row r="109" spans="3:4" ht="15.75">
      <c r="C109" s="49"/>
      <c r="D109" s="49"/>
    </row>
    <row r="110" spans="3:4" ht="15.75">
      <c r="C110" s="49"/>
      <c r="D110" s="49"/>
    </row>
    <row r="111" spans="3:4" ht="15.75">
      <c r="C111" s="49"/>
      <c r="D111" s="49"/>
    </row>
    <row r="112" spans="3:4" ht="15.75">
      <c r="C112" s="49"/>
      <c r="D112" s="49"/>
    </row>
    <row r="113" spans="3:4" ht="15.75">
      <c r="C113" s="49"/>
      <c r="D113" s="49"/>
    </row>
    <row r="114" spans="3:4" ht="15.75">
      <c r="C114" s="49"/>
      <c r="D114" s="49"/>
    </row>
    <row r="115" spans="3:4" ht="15.75">
      <c r="C115" s="49"/>
      <c r="D115" s="49"/>
    </row>
    <row r="116" spans="3:4" ht="15.75">
      <c r="C116" s="49"/>
      <c r="D116" s="49"/>
    </row>
    <row r="117" spans="3:4" ht="15.75">
      <c r="C117" s="49"/>
      <c r="D117" s="49"/>
    </row>
    <row r="118" spans="3:4" ht="15.75">
      <c r="C118" s="49"/>
      <c r="D118" s="49"/>
    </row>
    <row r="119" spans="3:4" ht="15.75">
      <c r="C119" s="49"/>
      <c r="D119" s="49"/>
    </row>
    <row r="120" spans="3:4" ht="15.75">
      <c r="C120" s="49"/>
      <c r="D120" s="49"/>
    </row>
    <row r="121" spans="3:4" ht="15.75">
      <c r="C121" s="49"/>
      <c r="D121" s="49"/>
    </row>
    <row r="122" spans="3:4" ht="15.75">
      <c r="C122" s="49"/>
      <c r="D122" s="49"/>
    </row>
    <row r="123" spans="3:4" ht="15.75">
      <c r="C123" s="49"/>
      <c r="D123" s="49"/>
    </row>
    <row r="124" spans="3:4" ht="15.75">
      <c r="C124" s="49"/>
      <c r="D124" s="49"/>
    </row>
    <row r="125" spans="3:4" ht="15.75">
      <c r="C125" s="49"/>
      <c r="D125" s="49"/>
    </row>
    <row r="126" spans="3:4" ht="15.75">
      <c r="C126" s="49"/>
      <c r="D126" s="49"/>
    </row>
    <row r="127" spans="3:4" ht="15.75">
      <c r="C127" s="49"/>
      <c r="D127" s="49"/>
    </row>
    <row r="128" spans="3:4" ht="15.75">
      <c r="C128" s="49"/>
      <c r="D128" s="49"/>
    </row>
    <row r="129" spans="3:4" ht="15.75">
      <c r="C129" s="49"/>
      <c r="D129" s="49"/>
    </row>
    <row r="130" spans="3:4" ht="15.75">
      <c r="C130" s="49"/>
      <c r="D130" s="49"/>
    </row>
    <row r="131" spans="3:4" ht="15.75">
      <c r="C131" s="49"/>
      <c r="D131" s="49"/>
    </row>
    <row r="132" spans="3:4" ht="15.75">
      <c r="C132" s="49"/>
      <c r="D132" s="49"/>
    </row>
    <row r="133" spans="3:4" ht="15.75">
      <c r="C133" s="49"/>
      <c r="D133" s="49"/>
    </row>
    <row r="134" spans="3:4" ht="15.75">
      <c r="C134" s="49"/>
      <c r="D134" s="49"/>
    </row>
    <row r="135" spans="3:4" ht="15.75">
      <c r="C135" s="49"/>
      <c r="D135" s="49"/>
    </row>
    <row r="136" spans="3:4" ht="15.75">
      <c r="C136" s="49"/>
      <c r="D136" s="49"/>
    </row>
    <row r="137" spans="3:4" ht="15.75">
      <c r="C137" s="49"/>
      <c r="D137" s="49"/>
    </row>
    <row r="138" spans="3:4" ht="15.75">
      <c r="C138" s="49"/>
      <c r="D138" s="49"/>
    </row>
    <row r="139" spans="3:4" ht="15.75">
      <c r="C139" s="49"/>
      <c r="D139" s="49"/>
    </row>
    <row r="140" spans="3:4" ht="15.75">
      <c r="C140" s="49"/>
      <c r="D140" s="49"/>
    </row>
    <row r="141" spans="3:4" ht="15.75">
      <c r="C141" s="49"/>
      <c r="D141" s="49"/>
    </row>
    <row r="142" spans="3:4" ht="15.75">
      <c r="C142" s="49"/>
      <c r="D142" s="49"/>
    </row>
    <row r="143" spans="3:4" ht="15.75">
      <c r="C143" s="49"/>
      <c r="D143" s="49"/>
    </row>
    <row r="144" spans="3:4" ht="15.75">
      <c r="C144" s="49"/>
      <c r="D144" s="49"/>
    </row>
    <row r="145" spans="3:4" ht="15.75">
      <c r="C145" s="49"/>
      <c r="D145" s="49"/>
    </row>
    <row r="146" spans="3:4" ht="15.75">
      <c r="C146" s="49"/>
      <c r="D146" s="49"/>
    </row>
    <row r="147" spans="3:4" ht="15.75">
      <c r="C147" s="49"/>
      <c r="D147" s="49"/>
    </row>
    <row r="148" spans="3:4" ht="15.75">
      <c r="C148" s="49"/>
      <c r="D148" s="49"/>
    </row>
    <row r="149" spans="3:4" ht="15.75">
      <c r="C149" s="49"/>
      <c r="D149" s="49"/>
    </row>
    <row r="150" spans="3:4" ht="15.75">
      <c r="C150" s="49"/>
      <c r="D150" s="49"/>
    </row>
    <row r="151" spans="3:4" ht="15.75">
      <c r="C151" s="49"/>
      <c r="D151" s="49"/>
    </row>
    <row r="152" spans="3:4" ht="15.75">
      <c r="C152" s="49"/>
      <c r="D152" s="49"/>
    </row>
    <row r="153" spans="3:4" ht="15.75">
      <c r="C153" s="49"/>
      <c r="D153" s="49"/>
    </row>
    <row r="154" spans="3:4" ht="15.75">
      <c r="C154" s="49"/>
      <c r="D154" s="49"/>
    </row>
    <row r="155" spans="3:4" ht="15.75">
      <c r="C155" s="49"/>
      <c r="D155" s="49"/>
    </row>
    <row r="156" spans="3:4" ht="15.75">
      <c r="C156" s="49"/>
      <c r="D156" s="49"/>
    </row>
    <row r="157" spans="3:4" ht="15.75">
      <c r="C157" s="49"/>
      <c r="D157" s="49"/>
    </row>
    <row r="158" spans="3:4" ht="15.75">
      <c r="C158" s="49"/>
      <c r="D158" s="49"/>
    </row>
    <row r="159" spans="3:4" ht="15.75">
      <c r="C159" s="49"/>
      <c r="D159" s="49"/>
    </row>
    <row r="160" spans="3:4" ht="15.75">
      <c r="C160" s="49"/>
      <c r="D160" s="49"/>
    </row>
    <row r="161" spans="3:4" ht="15.75">
      <c r="C161" s="49"/>
      <c r="D161" s="49"/>
    </row>
    <row r="162" spans="3:4" ht="15.75">
      <c r="C162" s="49"/>
      <c r="D162" s="49"/>
    </row>
    <row r="163" spans="3:4" ht="15.75">
      <c r="C163" s="49"/>
      <c r="D163" s="49"/>
    </row>
    <row r="164" spans="3:4" ht="15.75">
      <c r="C164" s="49"/>
      <c r="D164" s="49"/>
    </row>
    <row r="165" spans="3:4" ht="15.75">
      <c r="C165" s="49"/>
      <c r="D165" s="49"/>
    </row>
    <row r="166" spans="3:4" ht="15.75">
      <c r="C166" s="49"/>
      <c r="D166" s="49"/>
    </row>
    <row r="167" spans="3:4" ht="15.75">
      <c r="C167" s="49"/>
      <c r="D167" s="49"/>
    </row>
    <row r="168" spans="3:4" ht="15.75">
      <c r="C168" s="49"/>
      <c r="D168" s="49"/>
    </row>
    <row r="169" spans="3:4" ht="15.75">
      <c r="C169" s="49"/>
      <c r="D169" s="49"/>
    </row>
    <row r="170" spans="3:4" ht="15.75">
      <c r="C170" s="49"/>
      <c r="D170" s="49"/>
    </row>
    <row r="171" spans="3:4" ht="15.75">
      <c r="C171" s="49"/>
      <c r="D171" s="49"/>
    </row>
    <row r="172" spans="3:4" ht="15.75">
      <c r="C172" s="49"/>
      <c r="D172" s="49"/>
    </row>
    <row r="173" spans="3:4" ht="15.75">
      <c r="C173" s="49"/>
      <c r="D173" s="49"/>
    </row>
    <row r="174" spans="3:4" ht="15.75">
      <c r="C174" s="49"/>
      <c r="D174" s="49"/>
    </row>
    <row r="175" spans="3:4" ht="15.75">
      <c r="C175" s="49"/>
      <c r="D175" s="49"/>
    </row>
    <row r="176" spans="3:4" ht="15.75">
      <c r="C176" s="49"/>
      <c r="D176" s="49"/>
    </row>
    <row r="177" spans="3:4" ht="15.75">
      <c r="C177" s="49"/>
      <c r="D177" s="49"/>
    </row>
    <row r="178" spans="3:4" ht="15.75">
      <c r="C178" s="49"/>
      <c r="D178" s="49"/>
    </row>
    <row r="179" spans="3:4" ht="15.75">
      <c r="C179" s="49"/>
      <c r="D179" s="49"/>
    </row>
    <row r="180" spans="3:4" ht="15.75">
      <c r="C180" s="49"/>
      <c r="D180" s="49"/>
    </row>
    <row r="181" spans="3:4" ht="15.75">
      <c r="C181" s="49"/>
      <c r="D181" s="49"/>
    </row>
    <row r="182" spans="3:4" ht="15.75">
      <c r="C182" s="49"/>
      <c r="D182" s="49"/>
    </row>
    <row r="183" spans="3:4" ht="15.75">
      <c r="C183" s="49"/>
      <c r="D183" s="49"/>
    </row>
    <row r="184" spans="3:4" ht="15.75">
      <c r="C184" s="49"/>
      <c r="D184" s="49"/>
    </row>
    <row r="185" spans="3:4" ht="15.75">
      <c r="C185" s="49"/>
      <c r="D185" s="49"/>
    </row>
    <row r="186" spans="3:4" ht="15.75">
      <c r="C186" s="49"/>
      <c r="D186" s="49"/>
    </row>
    <row r="187" spans="3:4" ht="15.75">
      <c r="C187" s="49"/>
      <c r="D187" s="49"/>
    </row>
    <row r="188" spans="3:4" ht="15.75">
      <c r="C188" s="49"/>
      <c r="D188" s="49"/>
    </row>
    <row r="189" spans="3:4" ht="15.75">
      <c r="C189" s="49"/>
      <c r="D189" s="49"/>
    </row>
    <row r="190" spans="3:4" ht="15.75">
      <c r="C190" s="49"/>
      <c r="D190" s="49"/>
    </row>
    <row r="191" spans="3:4" ht="15.75">
      <c r="C191" s="49"/>
      <c r="D191" s="49"/>
    </row>
    <row r="192" spans="3:4" ht="15.75">
      <c r="C192" s="49"/>
      <c r="D192" s="49"/>
    </row>
    <row r="193" spans="3:4" ht="15.75">
      <c r="C193" s="49"/>
      <c r="D193" s="49"/>
    </row>
    <row r="194" spans="3:4" ht="15.75">
      <c r="C194" s="49"/>
      <c r="D194" s="49"/>
    </row>
    <row r="195" spans="3:4" ht="15.75">
      <c r="C195" s="49"/>
      <c r="D195" s="49"/>
    </row>
    <row r="196" spans="3:4" ht="15.75">
      <c r="C196" s="49"/>
      <c r="D196" s="49"/>
    </row>
    <row r="197" spans="3:4" ht="15.75">
      <c r="C197" s="49"/>
      <c r="D197" s="49"/>
    </row>
    <row r="198" spans="3:4" ht="15.75">
      <c r="C198" s="49"/>
      <c r="D198" s="49"/>
    </row>
    <row r="199" spans="3:4" ht="15.75">
      <c r="C199" s="49"/>
      <c r="D199" s="49"/>
    </row>
    <row r="200" spans="3:4" ht="15.75">
      <c r="C200" s="49"/>
      <c r="D200" s="49"/>
    </row>
    <row r="201" spans="3:4" ht="15.75">
      <c r="C201" s="49"/>
      <c r="D201" s="49"/>
    </row>
    <row r="202" spans="3:4" ht="15.75">
      <c r="C202" s="49"/>
      <c r="D202" s="49"/>
    </row>
    <row r="203" spans="3:4" ht="15.75">
      <c r="C203" s="49"/>
      <c r="D203" s="49"/>
    </row>
    <row r="204" spans="3:4" ht="15.75">
      <c r="C204" s="49"/>
      <c r="D204" s="49"/>
    </row>
    <row r="205" spans="3:4" ht="15.75">
      <c r="C205" s="49"/>
      <c r="D205" s="49"/>
    </row>
    <row r="206" spans="3:4" ht="15.75">
      <c r="C206" s="49"/>
      <c r="D206" s="49"/>
    </row>
    <row r="207" spans="3:4" ht="15.75">
      <c r="C207" s="49"/>
      <c r="D207" s="49"/>
    </row>
    <row r="208" spans="3:4" ht="15.75">
      <c r="C208" s="49"/>
      <c r="D208" s="49"/>
    </row>
    <row r="209" spans="3:4" ht="15.75">
      <c r="C209" s="49"/>
      <c r="D209" s="49"/>
    </row>
    <row r="210" spans="3:4" ht="15.75">
      <c r="C210" s="49"/>
      <c r="D210" s="49"/>
    </row>
    <row r="211" spans="3:4" ht="15.75">
      <c r="C211" s="49"/>
      <c r="D211" s="49"/>
    </row>
    <row r="212" spans="3:4" ht="15.75">
      <c r="C212" s="49"/>
      <c r="D212" s="49"/>
    </row>
    <row r="213" spans="3:4" ht="15.75">
      <c r="C213" s="49"/>
      <c r="D213" s="49"/>
    </row>
    <row r="214" spans="3:4" ht="15.75">
      <c r="C214" s="49"/>
      <c r="D214" s="49"/>
    </row>
    <row r="215" spans="3:4" ht="15.75">
      <c r="C215" s="49"/>
      <c r="D215" s="49"/>
    </row>
    <row r="216" spans="3:4" ht="15.75">
      <c r="C216" s="49"/>
      <c r="D216" s="49"/>
    </row>
    <row r="217" spans="3:4" ht="15.75">
      <c r="C217" s="49"/>
      <c r="D217" s="49"/>
    </row>
    <row r="218" spans="3:4" ht="15.75">
      <c r="C218" s="49"/>
      <c r="D218" s="49"/>
    </row>
    <row r="219" spans="3:4" ht="15.75">
      <c r="C219" s="49"/>
      <c r="D219" s="49"/>
    </row>
    <row r="220" spans="3:4" ht="15.75">
      <c r="C220" s="49"/>
      <c r="D220" s="49"/>
    </row>
    <row r="221" spans="3:4" ht="15.75">
      <c r="C221" s="49"/>
      <c r="D221" s="49"/>
    </row>
    <row r="222" spans="3:4" ht="15.75">
      <c r="C222" s="49"/>
      <c r="D222" s="49"/>
    </row>
    <row r="223" spans="3:4" ht="15.75">
      <c r="C223" s="49"/>
      <c r="D223" s="49"/>
    </row>
    <row r="224" spans="3:4" ht="15.75">
      <c r="C224" s="49"/>
      <c r="D224" s="49"/>
    </row>
    <row r="225" spans="3:4" ht="15.75">
      <c r="C225" s="49"/>
      <c r="D225" s="49"/>
    </row>
    <row r="226" spans="3:4" ht="15.75">
      <c r="C226" s="49"/>
      <c r="D226" s="49"/>
    </row>
    <row r="227" spans="3:4" ht="15.75">
      <c r="C227" s="49"/>
      <c r="D227" s="49"/>
    </row>
    <row r="228" spans="3:4" ht="15.75">
      <c r="C228" s="49"/>
      <c r="D228" s="49"/>
    </row>
    <row r="229" spans="3:4" ht="15.75">
      <c r="C229" s="49"/>
      <c r="D229" s="49"/>
    </row>
    <row r="230" spans="3:4" ht="15.75">
      <c r="C230" s="49"/>
      <c r="D230" s="49"/>
    </row>
    <row r="231" spans="3:4" ht="15.75">
      <c r="C231" s="49"/>
      <c r="D231" s="49"/>
    </row>
    <row r="232" spans="3:4" ht="15.75">
      <c r="C232" s="49"/>
      <c r="D232" s="49"/>
    </row>
    <row r="233" spans="3:4" ht="15.75">
      <c r="C233" s="49"/>
      <c r="D233" s="49"/>
    </row>
    <row r="234" spans="3:4" ht="15.75">
      <c r="C234" s="49"/>
      <c r="D234" s="49"/>
    </row>
    <row r="235" spans="3:4" ht="15.75">
      <c r="C235" s="49"/>
      <c r="D235" s="49"/>
    </row>
    <row r="236" spans="3:4" ht="15.75">
      <c r="C236" s="49"/>
      <c r="D236" s="49"/>
    </row>
    <row r="237" spans="3:4" ht="15.75">
      <c r="C237" s="49"/>
      <c r="D237" s="49"/>
    </row>
    <row r="238" spans="3:4" ht="15.75">
      <c r="C238" s="49"/>
      <c r="D238" s="49"/>
    </row>
    <row r="239" spans="3:4" ht="15.75">
      <c r="C239" s="49"/>
      <c r="D239" s="49"/>
    </row>
    <row r="240" spans="3:4" ht="15.75">
      <c r="C240" s="49"/>
      <c r="D240" s="49"/>
    </row>
    <row r="241" spans="3:4" ht="15.75">
      <c r="C241" s="49"/>
      <c r="D241" s="49"/>
    </row>
    <row r="242" spans="3:4" ht="15.75">
      <c r="C242" s="49"/>
      <c r="D242" s="49"/>
    </row>
    <row r="243" spans="3:4" ht="15.75">
      <c r="C243" s="49"/>
      <c r="D243" s="49"/>
    </row>
    <row r="244" spans="3:4" ht="15.75">
      <c r="C244" s="49"/>
      <c r="D244" s="49"/>
    </row>
    <row r="245" spans="3:4" ht="15.75">
      <c r="C245" s="49"/>
      <c r="D245" s="49"/>
    </row>
    <row r="246" spans="3:4" ht="15.75">
      <c r="C246" s="49"/>
      <c r="D246" s="49"/>
    </row>
    <row r="247" spans="3:4" ht="15.75">
      <c r="C247" s="49"/>
      <c r="D247" s="49"/>
    </row>
    <row r="248" spans="3:4" ht="15.75">
      <c r="C248" s="49"/>
      <c r="D248" s="49"/>
    </row>
    <row r="249" spans="3:4" ht="15.75">
      <c r="C249" s="49"/>
      <c r="D249" s="49"/>
    </row>
    <row r="250" spans="3:4" ht="15.75">
      <c r="C250" s="49"/>
      <c r="D250" s="49"/>
    </row>
    <row r="251" spans="3:4" ht="15.75">
      <c r="C251" s="49"/>
      <c r="D251" s="49"/>
    </row>
    <row r="252" spans="3:4" ht="15.75">
      <c r="C252" s="49"/>
      <c r="D252" s="49"/>
    </row>
    <row r="253" spans="3:4" ht="15.75">
      <c r="C253" s="49"/>
      <c r="D253" s="49"/>
    </row>
    <row r="254" spans="3:4" ht="15.75">
      <c r="C254" s="49"/>
      <c r="D254" s="49"/>
    </row>
    <row r="255" spans="3:4" ht="15.75">
      <c r="C255" s="49"/>
      <c r="D255" s="49"/>
    </row>
    <row r="256" spans="3:4" ht="15.75">
      <c r="C256" s="49"/>
      <c r="D256" s="49"/>
    </row>
    <row r="257" spans="3:4" ht="15.75">
      <c r="C257" s="49"/>
      <c r="D257" s="49"/>
    </row>
    <row r="258" spans="3:4" ht="15.75">
      <c r="C258" s="49"/>
      <c r="D258" s="49"/>
    </row>
    <row r="259" spans="3:4" ht="15.75">
      <c r="C259" s="49"/>
      <c r="D259" s="49"/>
    </row>
    <row r="260" spans="3:4" ht="15.75">
      <c r="C260" s="49"/>
      <c r="D260" s="49"/>
    </row>
    <row r="261" spans="3:4" ht="15.75">
      <c r="C261" s="49"/>
      <c r="D261" s="49"/>
    </row>
    <row r="262" spans="3:4" ht="15.75">
      <c r="C262" s="49"/>
      <c r="D262" s="49"/>
    </row>
    <row r="263" spans="3:4" ht="15.75">
      <c r="C263" s="49"/>
      <c r="D263" s="49"/>
    </row>
    <row r="264" spans="3:4" ht="15.75">
      <c r="C264" s="49"/>
      <c r="D264" s="49"/>
    </row>
    <row r="265" spans="3:4" ht="15.75">
      <c r="C265" s="49"/>
      <c r="D265" s="49"/>
    </row>
    <row r="266" spans="3:4" ht="15.75">
      <c r="C266" s="49"/>
      <c r="D266" s="49"/>
    </row>
    <row r="267" spans="3:4" ht="15.75">
      <c r="C267" s="49"/>
      <c r="D267" s="49"/>
    </row>
    <row r="268" spans="3:4" ht="15.75">
      <c r="C268" s="49"/>
      <c r="D268" s="49"/>
    </row>
    <row r="269" spans="3:4" ht="15.75">
      <c r="C269" s="49"/>
      <c r="D269" s="49"/>
    </row>
    <row r="270" spans="3:4" ht="15.75">
      <c r="C270" s="49"/>
      <c r="D270" s="49"/>
    </row>
    <row r="271" spans="3:4" ht="15.75">
      <c r="C271" s="49"/>
      <c r="D271" s="49"/>
    </row>
    <row r="272" spans="3:4" ht="15.75">
      <c r="C272" s="49"/>
      <c r="D272" s="49"/>
    </row>
    <row r="273" spans="3:4" ht="15.75">
      <c r="C273" s="49"/>
      <c r="D273" s="49"/>
    </row>
    <row r="274" spans="3:4" ht="15.75">
      <c r="C274" s="49"/>
      <c r="D274" s="49"/>
    </row>
    <row r="275" spans="3:4" ht="15.75">
      <c r="C275" s="49"/>
      <c r="D275" s="49"/>
    </row>
    <row r="276" spans="3:4" ht="15.75">
      <c r="C276" s="49"/>
      <c r="D276" s="49"/>
    </row>
    <row r="277" spans="3:4" ht="15.75">
      <c r="C277" s="49"/>
      <c r="D277" s="49"/>
    </row>
    <row r="278" spans="3:4" ht="15.75">
      <c r="C278" s="49"/>
      <c r="D278" s="49"/>
    </row>
    <row r="279" spans="3:4" ht="15.75">
      <c r="C279" s="49"/>
      <c r="D279" s="49"/>
    </row>
    <row r="280" spans="3:4" ht="15.75">
      <c r="C280" s="49"/>
      <c r="D280" s="49"/>
    </row>
    <row r="281" spans="3:4" ht="15.75">
      <c r="C281" s="49"/>
      <c r="D281" s="49"/>
    </row>
    <row r="282" spans="3:4" ht="15.75">
      <c r="C282" s="49"/>
      <c r="D282" s="49"/>
    </row>
    <row r="283" spans="3:4" ht="15.75">
      <c r="C283" s="49"/>
      <c r="D283" s="49"/>
    </row>
    <row r="284" spans="3:4" ht="15.75">
      <c r="C284" s="49"/>
      <c r="D284" s="49"/>
    </row>
    <row r="285" spans="3:4" ht="15.75">
      <c r="C285" s="49"/>
      <c r="D285" s="49"/>
    </row>
    <row r="286" spans="3:4" ht="15.75">
      <c r="C286" s="49"/>
      <c r="D286" s="49"/>
    </row>
    <row r="287" spans="3:4" ht="15.75">
      <c r="C287" s="49"/>
      <c r="D287" s="49"/>
    </row>
    <row r="288" spans="3:4" ht="15.75">
      <c r="C288" s="49"/>
      <c r="D288" s="49"/>
    </row>
    <row r="289" spans="3:4" ht="15.75">
      <c r="C289" s="49"/>
      <c r="D289" s="49"/>
    </row>
    <row r="290" spans="3:4" ht="15.75">
      <c r="C290" s="49"/>
      <c r="D290" s="49"/>
    </row>
    <row r="291" spans="3:4" ht="15.75">
      <c r="C291" s="49"/>
      <c r="D291" s="49"/>
    </row>
    <row r="292" spans="3:4" ht="15.75">
      <c r="C292" s="49"/>
      <c r="D292" s="49"/>
    </row>
    <row r="293" spans="3:4" ht="15.75">
      <c r="C293" s="49"/>
      <c r="D293" s="49"/>
    </row>
    <row r="294" spans="3:4" ht="15.75">
      <c r="C294" s="49"/>
      <c r="D294" s="49"/>
    </row>
    <row r="295" spans="3:4" ht="15.75">
      <c r="C295" s="49"/>
      <c r="D295" s="49"/>
    </row>
    <row r="296" spans="3:4" ht="15.75">
      <c r="C296" s="49"/>
      <c r="D296" s="49"/>
    </row>
    <row r="297" spans="3:4" ht="15.75">
      <c r="C297" s="49"/>
      <c r="D297" s="49"/>
    </row>
    <row r="298" spans="3:4" ht="15.75">
      <c r="C298" s="49"/>
      <c r="D298" s="49"/>
    </row>
    <row r="299" spans="3:4" ht="15.75">
      <c r="C299" s="49"/>
      <c r="D299" s="49"/>
    </row>
    <row r="300" spans="3:4" ht="15.75">
      <c r="C300" s="49"/>
      <c r="D300" s="49"/>
    </row>
    <row r="301" spans="3:4" ht="15.75">
      <c r="C301" s="49"/>
      <c r="D301" s="49"/>
    </row>
    <row r="302" spans="3:4" ht="15.75">
      <c r="C302" s="49"/>
      <c r="D302" s="49"/>
    </row>
    <row r="303" spans="3:4" ht="15.75">
      <c r="C303" s="49"/>
      <c r="D303" s="49"/>
    </row>
    <row r="304" spans="3:4" ht="15.75">
      <c r="C304" s="49"/>
      <c r="D304" s="49"/>
    </row>
    <row r="305" spans="3:4" ht="15.75">
      <c r="C305" s="49"/>
      <c r="D305" s="49"/>
    </row>
    <row r="306" spans="3:4" ht="15.75">
      <c r="C306" s="49"/>
      <c r="D306" s="49"/>
    </row>
    <row r="307" spans="3:4" ht="15.75">
      <c r="C307" s="49"/>
      <c r="D307" s="49"/>
    </row>
    <row r="308" spans="3:4" ht="15.75">
      <c r="C308" s="49"/>
      <c r="D308" s="49"/>
    </row>
    <row r="309" spans="3:4" ht="15.75">
      <c r="C309" s="49"/>
      <c r="D309" s="49"/>
    </row>
    <row r="310" spans="3:4" ht="15.75">
      <c r="C310" s="49"/>
      <c r="D310" s="49"/>
    </row>
    <row r="311" spans="3:4" ht="15.75">
      <c r="C311" s="49"/>
      <c r="D311" s="49"/>
    </row>
    <row r="312" spans="3:4" ht="15.75">
      <c r="C312" s="49"/>
      <c r="D312" s="49"/>
    </row>
    <row r="313" spans="3:4" ht="15.75">
      <c r="C313" s="49"/>
      <c r="D313" s="49"/>
    </row>
    <row r="314" spans="3:4" ht="15.75">
      <c r="C314" s="49"/>
      <c r="D314" s="49"/>
    </row>
    <row r="315" spans="3:4" ht="15.75">
      <c r="C315" s="49"/>
      <c r="D315" s="49"/>
    </row>
    <row r="316" spans="3:4" ht="15.75">
      <c r="C316" s="49"/>
      <c r="D316" s="49"/>
    </row>
    <row r="317" spans="3:4" ht="15.75">
      <c r="C317" s="49"/>
      <c r="D317" s="49"/>
    </row>
    <row r="318" spans="3:4" ht="15.75">
      <c r="C318" s="49"/>
      <c r="D318" s="49"/>
    </row>
    <row r="319" spans="3:4" ht="15.75">
      <c r="C319" s="49"/>
      <c r="D319" s="49"/>
    </row>
    <row r="320" spans="3:4" ht="15.75">
      <c r="C320" s="49"/>
      <c r="D320" s="49"/>
    </row>
    <row r="321" spans="3:4" ht="15.75">
      <c r="C321" s="49"/>
      <c r="D321" s="49"/>
    </row>
    <row r="322" spans="3:4" ht="15.75">
      <c r="C322" s="49"/>
      <c r="D322" s="49"/>
    </row>
    <row r="323" spans="3:4" ht="15.75">
      <c r="C323" s="49"/>
      <c r="D323" s="49"/>
    </row>
    <row r="324" spans="3:4" ht="15.75">
      <c r="C324" s="49"/>
      <c r="D324" s="49"/>
    </row>
    <row r="325" spans="3:4" ht="15.75">
      <c r="C325" s="49"/>
      <c r="D325" s="49"/>
    </row>
    <row r="326" spans="3:4" ht="15.75">
      <c r="C326" s="49"/>
      <c r="D326" s="49"/>
    </row>
    <row r="327" spans="3:4" ht="15.75">
      <c r="C327" s="49"/>
      <c r="D327" s="49"/>
    </row>
    <row r="328" spans="3:4" ht="15.75">
      <c r="C328" s="49"/>
      <c r="D328" s="49"/>
    </row>
    <row r="329" spans="3:4" ht="15.75">
      <c r="C329" s="49"/>
      <c r="D329" s="49"/>
    </row>
    <row r="330" spans="3:4" ht="15.75">
      <c r="C330" s="49"/>
      <c r="D330" s="49"/>
    </row>
    <row r="331" spans="3:4" ht="15.75">
      <c r="C331" s="49"/>
      <c r="D331" s="49"/>
    </row>
    <row r="332" spans="3:4" ht="15.75">
      <c r="C332" s="49"/>
      <c r="D332" s="49"/>
    </row>
    <row r="333" spans="3:4" ht="15.75">
      <c r="C333" s="49"/>
      <c r="D333" s="49"/>
    </row>
    <row r="334" spans="3:4" ht="15.75">
      <c r="C334" s="49"/>
      <c r="D334" s="49"/>
    </row>
    <row r="335" spans="3:4" ht="15.75">
      <c r="C335" s="49"/>
      <c r="D335" s="49"/>
    </row>
    <row r="336" spans="3:4" ht="15.75">
      <c r="C336" s="49"/>
      <c r="D336" s="49"/>
    </row>
    <row r="337" spans="3:4" ht="15.75">
      <c r="C337" s="49"/>
      <c r="D337" s="49"/>
    </row>
    <row r="338" spans="3:4" ht="15.75">
      <c r="C338" s="49"/>
      <c r="D338" s="49"/>
    </row>
    <row r="339" spans="3:4" ht="15.75">
      <c r="C339" s="49"/>
      <c r="D339" s="49"/>
    </row>
    <row r="340" spans="3:4" ht="15.75">
      <c r="C340" s="49"/>
      <c r="D340" s="49"/>
    </row>
    <row r="341" spans="3:4" ht="15.75">
      <c r="C341" s="49"/>
      <c r="D341" s="49"/>
    </row>
    <row r="342" spans="3:4" ht="15.75">
      <c r="C342" s="49"/>
      <c r="D342" s="49"/>
    </row>
    <row r="343" spans="3:4" ht="15.75">
      <c r="C343" s="49"/>
      <c r="D343" s="49"/>
    </row>
    <row r="344" spans="3:4" ht="15.75">
      <c r="C344" s="49"/>
      <c r="D344" s="49"/>
    </row>
    <row r="345" spans="3:4" ht="15.75">
      <c r="C345" s="49"/>
      <c r="D345" s="49"/>
    </row>
    <row r="346" spans="3:4" ht="15.75">
      <c r="C346" s="49"/>
      <c r="D346" s="49"/>
    </row>
    <row r="347" spans="3:4" ht="15.75">
      <c r="C347" s="49"/>
      <c r="D347" s="49"/>
    </row>
    <row r="348" spans="3:4" ht="15.75">
      <c r="C348" s="49"/>
      <c r="D348" s="49"/>
    </row>
    <row r="349" spans="3:4" ht="15.75">
      <c r="C349" s="49"/>
      <c r="D349" s="49"/>
    </row>
    <row r="350" spans="3:4" ht="15.75">
      <c r="C350" s="49"/>
      <c r="D350" s="49"/>
    </row>
    <row r="351" spans="3:4" ht="15.75">
      <c r="C351" s="49"/>
      <c r="D351" s="49"/>
    </row>
    <row r="352" spans="3:4" ht="15.75">
      <c r="C352" s="49"/>
      <c r="D352" s="49"/>
    </row>
    <row r="353" spans="3:4" ht="15.75">
      <c r="C353" s="49"/>
      <c r="D353" s="49"/>
    </row>
    <row r="354" spans="3:4" ht="15.75">
      <c r="C354" s="49"/>
      <c r="D354" s="49"/>
    </row>
    <row r="355" spans="3:4" ht="15.75">
      <c r="C355" s="49"/>
      <c r="D355" s="49"/>
    </row>
    <row r="356" spans="3:4" ht="15.75">
      <c r="C356" s="49"/>
      <c r="D356" s="49"/>
    </row>
    <row r="357" spans="3:4" ht="15.75">
      <c r="C357" s="49"/>
      <c r="D357" s="49"/>
    </row>
    <row r="358" spans="3:4" ht="15.75">
      <c r="C358" s="49"/>
      <c r="D358" s="49"/>
    </row>
    <row r="359" spans="3:4" ht="15.75">
      <c r="C359" s="49"/>
      <c r="D359" s="49"/>
    </row>
    <row r="360" spans="3:4" ht="15.75">
      <c r="C360" s="49"/>
      <c r="D360" s="49"/>
    </row>
    <row r="361" spans="3:4" ht="15.75">
      <c r="C361" s="49"/>
      <c r="D361" s="49"/>
    </row>
    <row r="362" spans="3:4" ht="15.75">
      <c r="C362" s="49"/>
      <c r="D362" s="49"/>
    </row>
    <row r="363" spans="3:4" ht="15.75">
      <c r="C363" s="49"/>
      <c r="D363" s="49"/>
    </row>
    <row r="364" spans="3:4" ht="15.75">
      <c r="C364" s="49"/>
      <c r="D364" s="49"/>
    </row>
    <row r="365" spans="3:4" ht="15.75">
      <c r="C365" s="49"/>
      <c r="D365" s="49"/>
    </row>
    <row r="366" spans="3:4" ht="15.75">
      <c r="C366" s="49"/>
      <c r="D366" s="49"/>
    </row>
    <row r="367" spans="3:4" ht="15.75">
      <c r="C367" s="49"/>
      <c r="D367" s="49"/>
    </row>
    <row r="368" spans="3:4" ht="15.75">
      <c r="C368" s="49"/>
      <c r="D368" s="49"/>
    </row>
    <row r="369" spans="3:4" ht="15.75">
      <c r="C369" s="49"/>
      <c r="D369" s="49"/>
    </row>
    <row r="370" spans="3:4" ht="15.75">
      <c r="C370" s="49"/>
      <c r="D370" s="49"/>
    </row>
    <row r="371" spans="3:4" ht="15.75">
      <c r="C371" s="49"/>
      <c r="D371" s="49"/>
    </row>
    <row r="372" spans="3:4" ht="15.75">
      <c r="C372" s="49"/>
      <c r="D372" s="49"/>
    </row>
    <row r="373" spans="3:4" ht="15.75">
      <c r="C373" s="49"/>
      <c r="D373" s="49"/>
    </row>
    <row r="374" spans="3:4" ht="15.75">
      <c r="C374" s="49"/>
      <c r="D374" s="49"/>
    </row>
    <row r="375" spans="3:4" ht="15.75">
      <c r="C375" s="49"/>
      <c r="D375" s="49"/>
    </row>
    <row r="376" spans="3:4" ht="15.75">
      <c r="C376" s="49"/>
      <c r="D376" s="49"/>
    </row>
    <row r="377" spans="3:4" ht="15.75">
      <c r="C377" s="49"/>
      <c r="D377" s="49"/>
    </row>
    <row r="378" spans="3:4" ht="15.75">
      <c r="C378" s="49"/>
      <c r="D378" s="49"/>
    </row>
    <row r="379" spans="3:4" ht="15.75">
      <c r="C379" s="49"/>
      <c r="D379" s="49"/>
    </row>
    <row r="380" spans="3:4" ht="15.75">
      <c r="C380" s="49"/>
      <c r="D380" s="49"/>
    </row>
    <row r="381" spans="3:4" ht="15.75">
      <c r="C381" s="49"/>
      <c r="D381" s="49"/>
    </row>
    <row r="382" spans="3:4" ht="15.75">
      <c r="C382" s="49"/>
      <c r="D382" s="49"/>
    </row>
    <row r="383" spans="3:4" ht="15.75">
      <c r="C383" s="49"/>
      <c r="D383" s="49"/>
    </row>
    <row r="384" spans="3:4" ht="15.75">
      <c r="C384" s="49"/>
      <c r="D384" s="49"/>
    </row>
    <row r="385" spans="3:4" ht="15.75">
      <c r="C385" s="49"/>
      <c r="D385" s="49"/>
    </row>
    <row r="386" spans="3:4" ht="15.75">
      <c r="C386" s="49"/>
      <c r="D386" s="49"/>
    </row>
    <row r="387" spans="3:4" ht="15.75">
      <c r="C387" s="49"/>
      <c r="D387" s="49"/>
    </row>
    <row r="388" spans="3:4" ht="15.75">
      <c r="C388" s="49"/>
      <c r="D388" s="49"/>
    </row>
    <row r="389" spans="3:4" ht="15.75">
      <c r="C389" s="49"/>
      <c r="D389" s="49"/>
    </row>
    <row r="390" spans="3:4" ht="15.75">
      <c r="C390" s="49"/>
      <c r="D390" s="49"/>
    </row>
    <row r="391" spans="3:4" ht="15.75">
      <c r="C391" s="49"/>
      <c r="D391" s="49"/>
    </row>
    <row r="392" spans="3:4" ht="15.75">
      <c r="C392" s="49"/>
      <c r="D392" s="49"/>
    </row>
    <row r="393" spans="3:4" ht="15.75">
      <c r="C393" s="49"/>
      <c r="D393" s="49"/>
    </row>
    <row r="394" spans="3:4" ht="15.75">
      <c r="C394" s="49"/>
      <c r="D394" s="49"/>
    </row>
    <row r="395" spans="3:4" ht="15.75">
      <c r="C395" s="49"/>
      <c r="D395" s="49"/>
    </row>
    <row r="396" spans="3:4" ht="15.75">
      <c r="C396" s="49"/>
      <c r="D396" s="49"/>
    </row>
    <row r="397" spans="3:4" ht="15.75">
      <c r="C397" s="49"/>
      <c r="D397" s="49"/>
    </row>
    <row r="398" spans="3:4" ht="15.75">
      <c r="C398" s="49"/>
      <c r="D398" s="49"/>
    </row>
    <row r="399" spans="3:4" ht="15.75">
      <c r="C399" s="49"/>
      <c r="D399" s="49"/>
    </row>
    <row r="400" spans="3:4" ht="15.75">
      <c r="C400" s="49"/>
      <c r="D400" s="49"/>
    </row>
    <row r="401" spans="3:4" ht="15.75">
      <c r="C401" s="49"/>
      <c r="D401" s="49"/>
    </row>
    <row r="402" spans="3:4" ht="15.75">
      <c r="C402" s="49"/>
      <c r="D402" s="49"/>
    </row>
    <row r="403" spans="3:4" ht="15.75">
      <c r="C403" s="49"/>
      <c r="D403" s="49"/>
    </row>
    <row r="404" spans="3:4" ht="15.75">
      <c r="C404" s="49"/>
      <c r="D404" s="49"/>
    </row>
    <row r="405" spans="3:4" ht="15.75">
      <c r="C405" s="49"/>
      <c r="D405" s="49"/>
    </row>
    <row r="406" spans="3:4" ht="15.75">
      <c r="C406" s="49"/>
      <c r="D406" s="49"/>
    </row>
    <row r="407" spans="3:4" ht="15.75">
      <c r="C407" s="49"/>
      <c r="D407" s="49"/>
    </row>
    <row r="408" spans="3:4" ht="15.75">
      <c r="C408" s="49"/>
      <c r="D408" s="49"/>
    </row>
    <row r="409" spans="3:4" ht="15.75">
      <c r="C409" s="49"/>
      <c r="D409" s="49"/>
    </row>
    <row r="410" spans="3:4" ht="15.75">
      <c r="C410" s="49"/>
      <c r="D410" s="49"/>
    </row>
    <row r="411" spans="3:4" ht="15.75">
      <c r="C411" s="49"/>
      <c r="D411" s="49"/>
    </row>
    <row r="412" spans="3:4" ht="15.75">
      <c r="C412" s="49"/>
      <c r="D412" s="49"/>
    </row>
    <row r="413" spans="3:4" ht="15.75">
      <c r="C413" s="49"/>
      <c r="D413" s="49"/>
    </row>
    <row r="414" spans="3:4" ht="15.75">
      <c r="C414" s="49"/>
      <c r="D414" s="49"/>
    </row>
    <row r="415" spans="3:4" ht="15.75">
      <c r="C415" s="49"/>
      <c r="D415" s="49"/>
    </row>
    <row r="416" spans="3:4" ht="15.75">
      <c r="C416" s="49"/>
      <c r="D416" s="49"/>
    </row>
    <row r="417" spans="3:4" ht="15.75">
      <c r="C417" s="49"/>
      <c r="D417" s="49"/>
    </row>
    <row r="418" spans="3:4" ht="15.75">
      <c r="C418" s="49"/>
      <c r="D418" s="49"/>
    </row>
    <row r="419" spans="3:4" ht="15.75">
      <c r="C419" s="49"/>
      <c r="D419" s="49"/>
    </row>
    <row r="420" spans="3:4" ht="15.75">
      <c r="C420" s="49"/>
      <c r="D420" s="49"/>
    </row>
    <row r="421" spans="3:4" ht="15.75">
      <c r="C421" s="49"/>
      <c r="D421" s="49"/>
    </row>
    <row r="422" spans="3:4" ht="15.75">
      <c r="C422" s="49"/>
      <c r="D422" s="49"/>
    </row>
  </sheetData>
  <mergeCells count="9"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3937007874015748" header="0.5118110236220472" footer="0.2362204724409449"/>
  <pageSetup horizontalDpi="600" verticalDpi="600" orientation="portrait" paperSize="9" scale="92" r:id="rId2"/>
  <headerFooter alignWithMargins="0">
    <oddHeader>&amp;R&amp;"Times New Roman CE,Dőlt"6.sz. táblázat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3"/>
  <sheetViews>
    <sheetView zoomScale="85" zoomScaleNormal="85" workbookViewId="0" topLeftCell="A1">
      <selection activeCell="D46" sqref="D46"/>
    </sheetView>
  </sheetViews>
  <sheetFormatPr defaultColWidth="9.33203125" defaultRowHeight="12.75"/>
  <cols>
    <col min="1" max="1" width="27.5" style="72" customWidth="1"/>
    <col min="2" max="2" width="12" style="72" customWidth="1"/>
    <col min="3" max="3" width="11.83203125" style="72" customWidth="1"/>
    <col min="4" max="4" width="13.16015625" style="72" customWidth="1"/>
    <col min="5" max="5" width="12.5" style="72" customWidth="1"/>
    <col min="6" max="6" width="13.66015625" style="72" customWidth="1"/>
    <col min="7" max="10" width="12" style="72" customWidth="1"/>
    <col min="11" max="11" width="17.16015625" style="72" customWidth="1"/>
    <col min="12" max="14" width="11.16015625" style="72" customWidth="1"/>
    <col min="15" max="15" width="15.33203125" style="72" customWidth="1"/>
    <col min="16" max="16384" width="12" style="72" customWidth="1"/>
  </cols>
  <sheetData>
    <row r="1" spans="1:7" ht="15.75">
      <c r="A1" s="168" t="s">
        <v>60</v>
      </c>
      <c r="B1" s="168"/>
      <c r="C1" s="168"/>
      <c r="D1" s="168"/>
      <c r="E1" s="168"/>
      <c r="F1" s="168"/>
      <c r="G1" s="168"/>
    </row>
    <row r="2" spans="1:7" ht="15.75">
      <c r="A2" s="168" t="s">
        <v>73</v>
      </c>
      <c r="B2" s="168"/>
      <c r="C2" s="168"/>
      <c r="D2" s="168"/>
      <c r="E2" s="168"/>
      <c r="F2" s="168"/>
      <c r="G2" s="168"/>
    </row>
    <row r="3" spans="1:7" ht="21.75" customHeight="1">
      <c r="A3" s="169" t="s">
        <v>116</v>
      </c>
      <c r="B3" s="170"/>
      <c r="C3" s="170"/>
      <c r="D3" s="170"/>
      <c r="E3" s="170"/>
      <c r="F3" s="170"/>
      <c r="G3" s="170"/>
    </row>
    <row r="4" spans="1:7" ht="24" customHeight="1">
      <c r="A4" s="73"/>
      <c r="B4" s="171" t="s">
        <v>85</v>
      </c>
      <c r="C4" s="174" t="s">
        <v>61</v>
      </c>
      <c r="D4" s="175"/>
      <c r="E4" s="171" t="s">
        <v>62</v>
      </c>
      <c r="F4" s="171" t="s">
        <v>63</v>
      </c>
      <c r="G4" s="171" t="s">
        <v>64</v>
      </c>
    </row>
    <row r="5" spans="1:7" ht="24" customHeight="1">
      <c r="A5" s="76" t="s">
        <v>34</v>
      </c>
      <c r="B5" s="172"/>
      <c r="C5" s="74" t="s">
        <v>65</v>
      </c>
      <c r="D5" s="75" t="s">
        <v>66</v>
      </c>
      <c r="E5" s="172"/>
      <c r="F5" s="172"/>
      <c r="G5" s="172"/>
    </row>
    <row r="6" spans="1:7" ht="24" customHeight="1">
      <c r="A6" s="77"/>
      <c r="B6" s="173"/>
      <c r="C6" s="176" t="s">
        <v>67</v>
      </c>
      <c r="D6" s="177"/>
      <c r="E6" s="173"/>
      <c r="F6" s="173"/>
      <c r="G6" s="173"/>
    </row>
    <row r="7" spans="1:7" ht="18.75" customHeight="1">
      <c r="A7" s="165" t="s">
        <v>17</v>
      </c>
      <c r="B7" s="166"/>
      <c r="C7" s="166"/>
      <c r="D7" s="166"/>
      <c r="E7" s="166"/>
      <c r="F7" s="166"/>
      <c r="G7" s="167"/>
    </row>
    <row r="8" spans="1:10" s="80" customFormat="1" ht="15.75">
      <c r="A8" s="78" t="s">
        <v>2</v>
      </c>
      <c r="B8" s="20">
        <f>'[5]ZAROALL'!$G149</f>
        <v>703</v>
      </c>
      <c r="C8" s="20">
        <f>'[4]Munka1'!B320</f>
        <v>364</v>
      </c>
      <c r="D8" s="20">
        <f>'[4]Munka1'!C320</f>
        <v>602</v>
      </c>
      <c r="E8" s="20">
        <f>B8+C8+D8</f>
        <v>1669</v>
      </c>
      <c r="F8" s="20">
        <f>E8-G8</f>
        <v>760</v>
      </c>
      <c r="G8" s="20">
        <f>'[5]ZAROALL'!$H149</f>
        <v>909</v>
      </c>
      <c r="H8" s="79"/>
      <c r="I8" s="79"/>
      <c r="J8" s="79"/>
    </row>
    <row r="9" spans="1:7" s="80" customFormat="1" ht="15.75">
      <c r="A9" s="81" t="s">
        <v>3</v>
      </c>
      <c r="B9" s="82">
        <f>'[5]ZAROALL'!$G150</f>
        <v>203</v>
      </c>
      <c r="C9" s="83">
        <f>'[4]Munka1'!B321</f>
        <v>42</v>
      </c>
      <c r="D9" s="84">
        <f>'[4]Munka1'!C321</f>
        <v>361</v>
      </c>
      <c r="E9" s="84">
        <f aca="true" t="shared" si="0" ref="E9:E22">B9+C9+D9</f>
        <v>606</v>
      </c>
      <c r="F9" s="84">
        <f aca="true" t="shared" si="1" ref="F9:F30">E9-G9</f>
        <v>412</v>
      </c>
      <c r="G9" s="82">
        <f>'[5]ZAROALL'!$H150</f>
        <v>194</v>
      </c>
    </row>
    <row r="10" spans="1:7" s="80" customFormat="1" ht="15.75">
      <c r="A10" s="78" t="s">
        <v>4</v>
      </c>
      <c r="B10" s="20">
        <f>'[5]ZAROALL'!$G151</f>
        <v>440</v>
      </c>
      <c r="C10" s="85">
        <f>'[4]Munka1'!B322</f>
        <v>139</v>
      </c>
      <c r="D10" s="86">
        <f>'[4]Munka1'!C322</f>
        <v>460</v>
      </c>
      <c r="E10" s="86">
        <f t="shared" si="0"/>
        <v>1039</v>
      </c>
      <c r="F10" s="86">
        <f t="shared" si="1"/>
        <v>637</v>
      </c>
      <c r="G10" s="20">
        <f>'[5]ZAROALL'!$H151</f>
        <v>402</v>
      </c>
    </row>
    <row r="11" spans="1:7" s="80" customFormat="1" ht="15.75">
      <c r="A11" s="81" t="s">
        <v>5</v>
      </c>
      <c r="B11" s="82">
        <f>'[5]ZAROALL'!$G152</f>
        <v>2015</v>
      </c>
      <c r="C11" s="83">
        <f>'[4]Munka1'!B323</f>
        <v>807</v>
      </c>
      <c r="D11" s="84">
        <f>'[4]Munka1'!C323</f>
        <v>54</v>
      </c>
      <c r="E11" s="84">
        <f t="shared" si="0"/>
        <v>2876</v>
      </c>
      <c r="F11" s="84">
        <f t="shared" si="1"/>
        <v>2038</v>
      </c>
      <c r="G11" s="82">
        <f>'[5]ZAROALL'!$H152</f>
        <v>838</v>
      </c>
    </row>
    <row r="12" spans="1:7" s="80" customFormat="1" ht="15.75">
      <c r="A12" s="78" t="s">
        <v>6</v>
      </c>
      <c r="B12" s="20">
        <f>'[5]ZAROALL'!$G153</f>
        <v>166</v>
      </c>
      <c r="C12" s="85">
        <f>'[4]Munka1'!B324</f>
        <v>40</v>
      </c>
      <c r="D12" s="86">
        <f>'[4]Munka1'!C324</f>
        <v>161</v>
      </c>
      <c r="E12" s="86">
        <f t="shared" si="0"/>
        <v>367</v>
      </c>
      <c r="F12" s="86">
        <f t="shared" si="1"/>
        <v>240</v>
      </c>
      <c r="G12" s="20">
        <f>'[5]ZAROALL'!$H153</f>
        <v>127</v>
      </c>
    </row>
    <row r="13" spans="1:7" s="80" customFormat="1" ht="15.75">
      <c r="A13" s="81" t="s">
        <v>7</v>
      </c>
      <c r="B13" s="82">
        <f>'[5]ZAROALL'!$G154</f>
        <v>240</v>
      </c>
      <c r="C13" s="83">
        <f>'[4]Munka1'!B325</f>
        <v>86</v>
      </c>
      <c r="D13" s="84">
        <f>'[4]Munka1'!C325</f>
        <v>320</v>
      </c>
      <c r="E13" s="84">
        <f t="shared" si="0"/>
        <v>646</v>
      </c>
      <c r="F13" s="84">
        <f t="shared" si="1"/>
        <v>246</v>
      </c>
      <c r="G13" s="82">
        <f>'[5]ZAROALL'!$H154</f>
        <v>400</v>
      </c>
    </row>
    <row r="14" spans="1:7" s="80" customFormat="1" ht="15.75">
      <c r="A14" s="78" t="s">
        <v>8</v>
      </c>
      <c r="B14" s="20">
        <f>'[5]ZAROALL'!$G155</f>
        <v>180</v>
      </c>
      <c r="C14" s="85">
        <f>'[4]Munka1'!B326</f>
        <v>72</v>
      </c>
      <c r="D14" s="86">
        <f>'[4]Munka1'!C326</f>
        <v>136</v>
      </c>
      <c r="E14" s="86">
        <f t="shared" si="0"/>
        <v>388</v>
      </c>
      <c r="F14" s="86">
        <f t="shared" si="1"/>
        <v>271</v>
      </c>
      <c r="G14" s="20">
        <f>'[5]ZAROALL'!$H155</f>
        <v>117</v>
      </c>
    </row>
    <row r="15" spans="1:7" s="80" customFormat="1" ht="15.75">
      <c r="A15" s="81" t="s">
        <v>9</v>
      </c>
      <c r="B15" s="82">
        <f>'[5]ZAROALL'!$G156</f>
        <v>202</v>
      </c>
      <c r="C15" s="83">
        <f>'[4]Munka1'!B327</f>
        <v>45</v>
      </c>
      <c r="D15" s="84">
        <f>'[4]Munka1'!C327</f>
        <v>336</v>
      </c>
      <c r="E15" s="84">
        <f t="shared" si="0"/>
        <v>583</v>
      </c>
      <c r="F15" s="84">
        <f t="shared" si="1"/>
        <v>234</v>
      </c>
      <c r="G15" s="82">
        <f>'[5]ZAROALL'!$H156</f>
        <v>349</v>
      </c>
    </row>
    <row r="16" spans="1:7" s="80" customFormat="1" ht="15.75">
      <c r="A16" s="78" t="s">
        <v>10</v>
      </c>
      <c r="B16" s="20">
        <f>'[5]ZAROALL'!$G157</f>
        <v>191</v>
      </c>
      <c r="C16" s="85">
        <f>'[4]Munka1'!B328</f>
        <v>17</v>
      </c>
      <c r="D16" s="86">
        <f>'[4]Munka1'!C328</f>
        <v>334</v>
      </c>
      <c r="E16" s="86">
        <f t="shared" si="0"/>
        <v>542</v>
      </c>
      <c r="F16" s="86">
        <f t="shared" si="1"/>
        <v>351</v>
      </c>
      <c r="G16" s="20">
        <f>'[5]ZAROALL'!$H157</f>
        <v>191</v>
      </c>
    </row>
    <row r="17" spans="1:7" s="80" customFormat="1" ht="15.75">
      <c r="A17" s="81" t="s">
        <v>11</v>
      </c>
      <c r="B17" s="82">
        <f>'[5]ZAROALL'!$G158</f>
        <v>254</v>
      </c>
      <c r="C17" s="83">
        <f>'[4]Munka1'!B329</f>
        <v>47</v>
      </c>
      <c r="D17" s="84">
        <f>'[4]Munka1'!C329</f>
        <v>344</v>
      </c>
      <c r="E17" s="84">
        <f t="shared" si="0"/>
        <v>645</v>
      </c>
      <c r="F17" s="84">
        <f t="shared" si="1"/>
        <v>282</v>
      </c>
      <c r="G17" s="82">
        <f>'[5]ZAROALL'!$H158</f>
        <v>363</v>
      </c>
    </row>
    <row r="18" spans="1:7" s="80" customFormat="1" ht="15.75">
      <c r="A18" s="78" t="s">
        <v>12</v>
      </c>
      <c r="B18" s="20">
        <f>'[5]ZAROALL'!$G159</f>
        <v>113</v>
      </c>
      <c r="C18" s="85">
        <f>'[4]Munka1'!B330</f>
        <v>2</v>
      </c>
      <c r="D18" s="86">
        <f>'[4]Munka1'!C330</f>
        <v>174</v>
      </c>
      <c r="E18" s="86">
        <f t="shared" si="0"/>
        <v>289</v>
      </c>
      <c r="F18" s="86">
        <f t="shared" si="1"/>
        <v>151</v>
      </c>
      <c r="G18" s="20">
        <f>'[5]ZAROALL'!$H159</f>
        <v>138</v>
      </c>
    </row>
    <row r="19" spans="1:7" s="80" customFormat="1" ht="15.75">
      <c r="A19" s="81" t="s">
        <v>13</v>
      </c>
      <c r="B19" s="82">
        <f>'[5]ZAROALL'!$G160</f>
        <v>34</v>
      </c>
      <c r="C19" s="83">
        <f>'[4]Munka1'!B331</f>
        <v>27</v>
      </c>
      <c r="D19" s="84">
        <f>'[4]Munka1'!C331</f>
        <v>72</v>
      </c>
      <c r="E19" s="84">
        <f t="shared" si="0"/>
        <v>133</v>
      </c>
      <c r="F19" s="84">
        <f t="shared" si="1"/>
        <v>87</v>
      </c>
      <c r="G19" s="82">
        <f>'[5]ZAROALL'!$H160</f>
        <v>46</v>
      </c>
    </row>
    <row r="20" spans="1:7" s="80" customFormat="1" ht="15.75">
      <c r="A20" s="78" t="s">
        <v>14</v>
      </c>
      <c r="B20" s="20">
        <f>'[5]ZAROALL'!$G161</f>
        <v>45</v>
      </c>
      <c r="C20" s="85">
        <f>'[4]Munka1'!B332</f>
        <v>0</v>
      </c>
      <c r="D20" s="86">
        <f>'[4]Munka1'!C332</f>
        <v>74</v>
      </c>
      <c r="E20" s="86">
        <f t="shared" si="0"/>
        <v>119</v>
      </c>
      <c r="F20" s="86">
        <f t="shared" si="1"/>
        <v>71</v>
      </c>
      <c r="G20" s="20">
        <f>'[5]ZAROALL'!$H161</f>
        <v>48</v>
      </c>
    </row>
    <row r="21" spans="1:7" s="80" customFormat="1" ht="15.75">
      <c r="A21" s="81" t="s">
        <v>15</v>
      </c>
      <c r="B21" s="82">
        <f>'[5]ZAROALL'!$G162</f>
        <v>11</v>
      </c>
      <c r="C21" s="83">
        <f>'[4]Munka1'!B333</f>
        <v>2</v>
      </c>
      <c r="D21" s="84">
        <f>'[4]Munka1'!C333</f>
        <v>80</v>
      </c>
      <c r="E21" s="84">
        <f t="shared" si="0"/>
        <v>93</v>
      </c>
      <c r="F21" s="84">
        <f t="shared" si="1"/>
        <v>84</v>
      </c>
      <c r="G21" s="82">
        <f>'[5]ZAROALL'!$H162</f>
        <v>9</v>
      </c>
    </row>
    <row r="22" spans="1:7" s="80" customFormat="1" ht="15.75">
      <c r="A22" s="78" t="s">
        <v>16</v>
      </c>
      <c r="B22" s="20">
        <f>'[5]ZAROALL'!$G163</f>
        <v>296</v>
      </c>
      <c r="C22" s="85">
        <f>'[4]Munka1'!B334</f>
        <v>46</v>
      </c>
      <c r="D22" s="86">
        <f>'[4]Munka1'!C334</f>
        <v>74</v>
      </c>
      <c r="E22" s="86">
        <f t="shared" si="0"/>
        <v>416</v>
      </c>
      <c r="F22" s="86">
        <f t="shared" si="1"/>
        <v>179</v>
      </c>
      <c r="G22" s="20">
        <f>'[5]ZAROALL'!$H163</f>
        <v>237</v>
      </c>
    </row>
    <row r="23" spans="1:9" s="80" customFormat="1" ht="28.5">
      <c r="A23" s="87" t="s">
        <v>17</v>
      </c>
      <c r="B23" s="88">
        <f aca="true" t="shared" si="2" ref="B23:G23">SUM(B8:B22)</f>
        <v>5093</v>
      </c>
      <c r="C23" s="88">
        <f t="shared" si="2"/>
        <v>1736</v>
      </c>
      <c r="D23" s="88">
        <f>SUM(D8:D22)</f>
        <v>3582</v>
      </c>
      <c r="E23" s="88">
        <f t="shared" si="2"/>
        <v>10411</v>
      </c>
      <c r="F23" s="88">
        <f t="shared" si="1"/>
        <v>6043</v>
      </c>
      <c r="G23" s="88">
        <f t="shared" si="2"/>
        <v>4368</v>
      </c>
      <c r="I23" s="79"/>
    </row>
    <row r="24" spans="1:17" s="80" customFormat="1" ht="19.5" customHeight="1">
      <c r="A24" s="162" t="s">
        <v>24</v>
      </c>
      <c r="B24" s="163"/>
      <c r="C24" s="163"/>
      <c r="D24" s="163"/>
      <c r="E24" s="163"/>
      <c r="F24" s="163"/>
      <c r="G24" s="164"/>
      <c r="H24" s="79"/>
      <c r="I24" s="89"/>
      <c r="J24" s="89"/>
      <c r="K24" s="89"/>
      <c r="L24" s="89"/>
      <c r="O24"/>
      <c r="P24"/>
      <c r="Q24"/>
    </row>
    <row r="25" spans="1:7" s="80" customFormat="1" ht="15.75">
      <c r="A25" s="81" t="s">
        <v>18</v>
      </c>
      <c r="B25" s="82">
        <f>'[5]ZAROALL'!$G166</f>
        <v>234</v>
      </c>
      <c r="C25" s="90">
        <f>'[4]Munka1'!B336</f>
        <v>78</v>
      </c>
      <c r="D25" s="90">
        <f>'[4]Munka1'!C336</f>
        <v>217</v>
      </c>
      <c r="E25" s="84">
        <f aca="true" t="shared" si="3" ref="E25:E30">B25+C25+D25</f>
        <v>529</v>
      </c>
      <c r="F25" s="84">
        <f t="shared" si="1"/>
        <v>421</v>
      </c>
      <c r="G25" s="82">
        <f>'[5]ZAROALL'!$H166</f>
        <v>108</v>
      </c>
    </row>
    <row r="26" spans="1:7" s="80" customFormat="1" ht="15.75">
      <c r="A26" s="19" t="s">
        <v>19</v>
      </c>
      <c r="B26" s="20">
        <f>'[5]ZAROALL'!$G167</f>
        <v>114</v>
      </c>
      <c r="C26" s="85">
        <f>'[4]Munka1'!B337</f>
        <v>165</v>
      </c>
      <c r="D26" s="86">
        <f>'[4]Munka1'!C337</f>
        <v>149</v>
      </c>
      <c r="E26" s="86">
        <f t="shared" si="3"/>
        <v>428</v>
      </c>
      <c r="F26" s="86">
        <f t="shared" si="1"/>
        <v>333</v>
      </c>
      <c r="G26" s="20">
        <f>'[5]ZAROALL'!$H167</f>
        <v>95</v>
      </c>
    </row>
    <row r="27" spans="1:7" s="80" customFormat="1" ht="15.75">
      <c r="A27" s="81" t="s">
        <v>20</v>
      </c>
      <c r="B27" s="82">
        <f>'[5]ZAROALL'!$G168</f>
        <v>258</v>
      </c>
      <c r="C27" s="83">
        <f>'[4]Munka1'!B338</f>
        <v>139</v>
      </c>
      <c r="D27" s="84">
        <f>'[4]Munka1'!C338</f>
        <v>104</v>
      </c>
      <c r="E27" s="84">
        <f t="shared" si="3"/>
        <v>501</v>
      </c>
      <c r="F27" s="84">
        <f t="shared" si="1"/>
        <v>313</v>
      </c>
      <c r="G27" s="82">
        <f>'[5]ZAROALL'!$H168</f>
        <v>188</v>
      </c>
    </row>
    <row r="28" spans="1:7" s="80" customFormat="1" ht="15.75">
      <c r="A28" s="19" t="s">
        <v>21</v>
      </c>
      <c r="B28" s="20">
        <f>'[5]ZAROALL'!$G169</f>
        <v>185</v>
      </c>
      <c r="C28" s="85">
        <f>'[4]Munka1'!B339</f>
        <v>7</v>
      </c>
      <c r="D28" s="86">
        <f>'[4]Munka1'!C339</f>
        <v>204</v>
      </c>
      <c r="E28" s="86">
        <f t="shared" si="3"/>
        <v>396</v>
      </c>
      <c r="F28" s="86">
        <f t="shared" si="1"/>
        <v>270</v>
      </c>
      <c r="G28" s="20">
        <f>'[5]ZAROALL'!$H169</f>
        <v>126</v>
      </c>
    </row>
    <row r="29" spans="1:7" s="80" customFormat="1" ht="15.75">
      <c r="A29" s="81" t="s">
        <v>22</v>
      </c>
      <c r="B29" s="82">
        <f>'[5]ZAROALL'!$G170</f>
        <v>89</v>
      </c>
      <c r="C29" s="83">
        <f>'[4]Munka1'!B340</f>
        <v>53</v>
      </c>
      <c r="D29" s="84">
        <f>'[4]Munka1'!C340</f>
        <v>63</v>
      </c>
      <c r="E29" s="84">
        <f t="shared" si="3"/>
        <v>205</v>
      </c>
      <c r="F29" s="84">
        <f t="shared" si="1"/>
        <v>171</v>
      </c>
      <c r="G29" s="82">
        <f>'[5]ZAROALL'!$H170</f>
        <v>34</v>
      </c>
    </row>
    <row r="30" spans="1:7" s="80" customFormat="1" ht="15.75">
      <c r="A30" s="19" t="s">
        <v>23</v>
      </c>
      <c r="B30" s="20">
        <f>'[5]ZAROALL'!$G171</f>
        <v>10</v>
      </c>
      <c r="C30" s="85">
        <f>'[4]Munka1'!B341</f>
        <v>5</v>
      </c>
      <c r="D30" s="86">
        <f>'[4]Munka1'!C341</f>
        <v>39</v>
      </c>
      <c r="E30" s="86">
        <f t="shared" si="3"/>
        <v>54</v>
      </c>
      <c r="F30" s="86">
        <f t="shared" si="1"/>
        <v>29</v>
      </c>
      <c r="G30" s="20">
        <f>'[5]ZAROALL'!$H171</f>
        <v>25</v>
      </c>
    </row>
    <row r="31" spans="1:7" s="80" customFormat="1" ht="15.75">
      <c r="A31" s="91" t="s">
        <v>24</v>
      </c>
      <c r="B31" s="92">
        <f aca="true" t="shared" si="4" ref="B31:G31">SUM(B25:B30)</f>
        <v>890</v>
      </c>
      <c r="C31" s="92">
        <f t="shared" si="4"/>
        <v>447</v>
      </c>
      <c r="D31" s="92">
        <f t="shared" si="4"/>
        <v>776</v>
      </c>
      <c r="E31" s="92">
        <f t="shared" si="4"/>
        <v>2113</v>
      </c>
      <c r="F31" s="92">
        <f t="shared" si="4"/>
        <v>1537</v>
      </c>
      <c r="G31" s="92">
        <f t="shared" si="4"/>
        <v>576</v>
      </c>
    </row>
    <row r="32" spans="1:10" s="80" customFormat="1" ht="15.75">
      <c r="A32" s="162" t="s">
        <v>31</v>
      </c>
      <c r="B32" s="163"/>
      <c r="C32" s="163"/>
      <c r="D32" s="163"/>
      <c r="E32" s="163"/>
      <c r="F32" s="163"/>
      <c r="G32" s="164"/>
      <c r="H32" s="79"/>
      <c r="J32" s="79"/>
    </row>
    <row r="33" spans="1:7" s="80" customFormat="1" ht="15.75">
      <c r="A33" s="93" t="s">
        <v>25</v>
      </c>
      <c r="B33" s="90">
        <f>'[5]ZAROALL'!$G174</f>
        <v>141</v>
      </c>
      <c r="C33" s="90">
        <f>'[4]Munka1'!B343</f>
        <v>40</v>
      </c>
      <c r="D33" s="90">
        <f>'[4]Munka1'!C343</f>
        <v>189</v>
      </c>
      <c r="E33" s="94">
        <f aca="true" t="shared" si="5" ref="E33:E38">B33+C33+D33</f>
        <v>370</v>
      </c>
      <c r="F33" s="94">
        <f aca="true" t="shared" si="6" ref="F33:F38">E33-G33</f>
        <v>330</v>
      </c>
      <c r="G33" s="90">
        <f>'[5]ZAROALL'!$H174</f>
        <v>40</v>
      </c>
    </row>
    <row r="34" spans="1:7" s="80" customFormat="1" ht="15.75">
      <c r="A34" s="19" t="s">
        <v>26</v>
      </c>
      <c r="B34" s="20">
        <f>'[5]ZAROALL'!$G175</f>
        <v>343</v>
      </c>
      <c r="C34" s="85">
        <f>'[4]Munka1'!B344</f>
        <v>117</v>
      </c>
      <c r="D34" s="86">
        <f>'[4]Munka1'!C344</f>
        <v>124</v>
      </c>
      <c r="E34" s="86">
        <f t="shared" si="5"/>
        <v>584</v>
      </c>
      <c r="F34" s="86">
        <f t="shared" si="6"/>
        <v>332</v>
      </c>
      <c r="G34" s="20">
        <f>'[5]ZAROALL'!$H175</f>
        <v>252</v>
      </c>
    </row>
    <row r="35" spans="1:7" s="80" customFormat="1" ht="15.75">
      <c r="A35" s="93" t="s">
        <v>27</v>
      </c>
      <c r="B35" s="82">
        <f>'[5]ZAROALL'!$G176</f>
        <v>50</v>
      </c>
      <c r="C35" s="83">
        <f>'[4]Munka1'!B345</f>
        <v>10</v>
      </c>
      <c r="D35" s="84">
        <f>'[4]Munka1'!C345</f>
        <v>119</v>
      </c>
      <c r="E35" s="84">
        <f t="shared" si="5"/>
        <v>179</v>
      </c>
      <c r="F35" s="84">
        <f t="shared" si="6"/>
        <v>119</v>
      </c>
      <c r="G35" s="82">
        <f>'[5]ZAROALL'!$H176</f>
        <v>60</v>
      </c>
    </row>
    <row r="36" spans="1:7" s="80" customFormat="1" ht="15.75">
      <c r="A36" s="19" t="s">
        <v>28</v>
      </c>
      <c r="B36" s="20">
        <f>'[5]ZAROALL'!$G177</f>
        <v>78</v>
      </c>
      <c r="C36" s="85">
        <f>'[4]Munka1'!B346</f>
        <v>24</v>
      </c>
      <c r="D36" s="86">
        <f>'[4]Munka1'!C346</f>
        <v>283</v>
      </c>
      <c r="E36" s="86">
        <f t="shared" si="5"/>
        <v>385</v>
      </c>
      <c r="F36" s="86">
        <f t="shared" si="6"/>
        <v>204</v>
      </c>
      <c r="G36" s="20">
        <f>'[5]ZAROALL'!$H177</f>
        <v>181</v>
      </c>
    </row>
    <row r="37" spans="1:7" s="80" customFormat="1" ht="15.75">
      <c r="A37" s="93" t="s">
        <v>29</v>
      </c>
      <c r="B37" s="82">
        <f>'[5]ZAROALL'!$G178</f>
        <v>37</v>
      </c>
      <c r="C37" s="83">
        <f>'[4]Munka1'!B347</f>
        <v>16</v>
      </c>
      <c r="D37" s="84">
        <f>'[4]Munka1'!C347</f>
        <v>106</v>
      </c>
      <c r="E37" s="84">
        <f t="shared" si="5"/>
        <v>159</v>
      </c>
      <c r="F37" s="84">
        <f t="shared" si="6"/>
        <v>111</v>
      </c>
      <c r="G37" s="82">
        <f>'[5]ZAROALL'!$H178</f>
        <v>48</v>
      </c>
    </row>
    <row r="38" spans="1:7" s="80" customFormat="1" ht="15.75">
      <c r="A38" s="19" t="s">
        <v>30</v>
      </c>
      <c r="B38" s="20">
        <f>'[5]ZAROALL'!$G179</f>
        <v>100</v>
      </c>
      <c r="C38" s="85">
        <f>'[4]Munka1'!B348</f>
        <v>41</v>
      </c>
      <c r="D38" s="86">
        <f>'[4]Munka1'!C348</f>
        <v>78</v>
      </c>
      <c r="E38" s="86">
        <f t="shared" si="5"/>
        <v>219</v>
      </c>
      <c r="F38" s="86">
        <f t="shared" si="6"/>
        <v>144</v>
      </c>
      <c r="G38" s="20">
        <f>'[5]ZAROALL'!$H179</f>
        <v>75</v>
      </c>
    </row>
    <row r="39" spans="1:9" s="80" customFormat="1" ht="15.75">
      <c r="A39" s="91" t="s">
        <v>31</v>
      </c>
      <c r="B39" s="92">
        <f aca="true" t="shared" si="7" ref="B39:G39">SUM(B33:B38)</f>
        <v>749</v>
      </c>
      <c r="C39" s="95">
        <f t="shared" si="7"/>
        <v>248</v>
      </c>
      <c r="D39" s="96">
        <f t="shared" si="7"/>
        <v>899</v>
      </c>
      <c r="E39" s="96">
        <f>SUM(E33:E38)</f>
        <v>1896</v>
      </c>
      <c r="F39" s="96">
        <f>SUM(F33:F38)</f>
        <v>1240</v>
      </c>
      <c r="G39" s="92">
        <f t="shared" si="7"/>
        <v>656</v>
      </c>
      <c r="H39" s="79"/>
      <c r="I39" s="79"/>
    </row>
    <row r="40" spans="1:7" s="80" customFormat="1" ht="33.75" customHeight="1">
      <c r="A40" s="97" t="s">
        <v>32</v>
      </c>
      <c r="B40" s="98">
        <f aca="true" t="shared" si="8" ref="B40:G40">B39+B31+B23</f>
        <v>6732</v>
      </c>
      <c r="C40" s="98">
        <f t="shared" si="8"/>
        <v>2431</v>
      </c>
      <c r="D40" s="98">
        <f t="shared" si="8"/>
        <v>5257</v>
      </c>
      <c r="E40" s="98">
        <f>E39+E31+E23</f>
        <v>14420</v>
      </c>
      <c r="F40" s="98">
        <f t="shared" si="8"/>
        <v>8820</v>
      </c>
      <c r="G40" s="98">
        <f t="shared" si="8"/>
        <v>5600</v>
      </c>
    </row>
    <row r="41" ht="15.75">
      <c r="D41" s="99"/>
    </row>
    <row r="42" spans="3:4" ht="15.75">
      <c r="C42" s="99"/>
      <c r="D42" s="99">
        <f>SUM(C40:D40)</f>
        <v>7688</v>
      </c>
    </row>
    <row r="43" ht="15.75">
      <c r="C43" s="99"/>
    </row>
  </sheetData>
  <mergeCells count="12">
    <mergeCell ref="G4:G6"/>
    <mergeCell ref="C6:D6"/>
    <mergeCell ref="A24:G24"/>
    <mergeCell ref="A7:G7"/>
    <mergeCell ref="A32:G32"/>
    <mergeCell ref="A1:G1"/>
    <mergeCell ref="A2:G2"/>
    <mergeCell ref="A3:G3"/>
    <mergeCell ref="B4:B6"/>
    <mergeCell ref="C4:D4"/>
    <mergeCell ref="E4:E6"/>
    <mergeCell ref="F4:F6"/>
  </mergeCells>
  <printOptions horizontalCentered="1"/>
  <pageMargins left="0.38" right="0.32" top="0.984251968503937" bottom="0.984251968503937" header="0.5118110236220472" footer="0.5118110236220472"/>
  <pageSetup horizontalDpi="600" verticalDpi="600" orientation="portrait" paperSize="9" r:id="rId1"/>
  <headerFooter alignWithMargins="0">
    <oddHeader>&amp;R&amp;"Times New Roman CE,Dőlt"7. sz. táblázat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35" sqref="A35"/>
    </sheetView>
  </sheetViews>
  <sheetFormatPr defaultColWidth="9.33203125" defaultRowHeight="12.75"/>
  <cols>
    <col min="1" max="1" width="15" style="0" customWidth="1"/>
  </cols>
  <sheetData>
    <row r="1" spans="1:9" ht="40.5" customHeight="1">
      <c r="A1" s="181" t="s">
        <v>112</v>
      </c>
      <c r="B1" s="181"/>
      <c r="C1" s="181"/>
      <c r="D1" s="181"/>
      <c r="E1" s="181"/>
      <c r="F1" s="181"/>
      <c r="G1" s="181"/>
      <c r="H1" s="181"/>
      <c r="I1" s="181"/>
    </row>
    <row r="2" spans="1:9" ht="12.75">
      <c r="A2" s="182" t="s">
        <v>92</v>
      </c>
      <c r="B2" s="186" t="s">
        <v>93</v>
      </c>
      <c r="C2" s="187"/>
      <c r="D2" s="187"/>
      <c r="E2" s="187"/>
      <c r="F2" s="186" t="s">
        <v>94</v>
      </c>
      <c r="G2" s="187"/>
      <c r="H2" s="193"/>
      <c r="I2" s="194"/>
    </row>
    <row r="3" spans="1:9" ht="12.75">
      <c r="A3" s="183"/>
      <c r="B3" s="188"/>
      <c r="C3" s="189"/>
      <c r="D3" s="190"/>
      <c r="E3" s="190"/>
      <c r="F3" s="195"/>
      <c r="G3" s="196"/>
      <c r="H3" s="196"/>
      <c r="I3" s="197"/>
    </row>
    <row r="4" spans="1:9" ht="12.75">
      <c r="A4" s="184"/>
      <c r="B4" s="191"/>
      <c r="C4" s="192"/>
      <c r="D4" s="192"/>
      <c r="E4" s="192"/>
      <c r="F4" s="198"/>
      <c r="G4" s="199"/>
      <c r="H4" s="199"/>
      <c r="I4" s="200"/>
    </row>
    <row r="5" spans="1:9" ht="12.75">
      <c r="A5" s="184"/>
      <c r="B5" s="116" t="s">
        <v>95</v>
      </c>
      <c r="C5" s="116" t="s">
        <v>21</v>
      </c>
      <c r="D5" s="116" t="s">
        <v>96</v>
      </c>
      <c r="E5" s="201" t="s">
        <v>97</v>
      </c>
      <c r="F5" s="116" t="s">
        <v>95</v>
      </c>
      <c r="G5" s="116" t="s">
        <v>21</v>
      </c>
      <c r="H5" s="116" t="s">
        <v>96</v>
      </c>
      <c r="I5" s="201" t="s">
        <v>97</v>
      </c>
    </row>
    <row r="6" spans="1:9" ht="12.75">
      <c r="A6" s="185"/>
      <c r="B6" s="203" t="s">
        <v>98</v>
      </c>
      <c r="C6" s="204"/>
      <c r="D6" s="205"/>
      <c r="E6" s="202"/>
      <c r="F6" s="203" t="s">
        <v>98</v>
      </c>
      <c r="G6" s="204"/>
      <c r="H6" s="205"/>
      <c r="I6" s="202"/>
    </row>
    <row r="7" spans="1:9" ht="21" customHeight="1">
      <c r="A7" s="178" t="s">
        <v>111</v>
      </c>
      <c r="B7" s="179"/>
      <c r="C7" s="179"/>
      <c r="D7" s="179"/>
      <c r="E7" s="179"/>
      <c r="F7" s="179"/>
      <c r="G7" s="179"/>
      <c r="H7" s="179"/>
      <c r="I7" s="180"/>
    </row>
    <row r="8" spans="1:9" ht="15">
      <c r="A8" s="109" t="s">
        <v>99</v>
      </c>
      <c r="B8" s="120">
        <v>5</v>
      </c>
      <c r="C8" s="120">
        <v>2</v>
      </c>
      <c r="D8" s="120">
        <v>1</v>
      </c>
      <c r="E8" s="120">
        <f aca="true" t="shared" si="0" ref="E8:E19">SUM(B8:D8)</f>
        <v>8</v>
      </c>
      <c r="F8" s="120">
        <v>395</v>
      </c>
      <c r="G8" s="120">
        <v>277</v>
      </c>
      <c r="H8" s="120">
        <v>20</v>
      </c>
      <c r="I8" s="120">
        <f aca="true" t="shared" si="1" ref="I8:I19">SUM(F8:H8)</f>
        <v>692</v>
      </c>
    </row>
    <row r="9" spans="1:9" ht="15">
      <c r="A9" s="110" t="s">
        <v>100</v>
      </c>
      <c r="B9" s="121">
        <v>3</v>
      </c>
      <c r="C9" s="121">
        <v>4</v>
      </c>
      <c r="D9" s="121">
        <v>4</v>
      </c>
      <c r="E9" s="121">
        <f t="shared" si="0"/>
        <v>11</v>
      </c>
      <c r="F9" s="121">
        <v>153</v>
      </c>
      <c r="G9" s="121">
        <v>79</v>
      </c>
      <c r="H9" s="121">
        <v>252</v>
      </c>
      <c r="I9" s="121">
        <f t="shared" si="1"/>
        <v>484</v>
      </c>
    </row>
    <row r="10" spans="1:9" ht="15">
      <c r="A10" s="111" t="s">
        <v>101</v>
      </c>
      <c r="B10" s="122">
        <v>6</v>
      </c>
      <c r="C10" s="122">
        <v>6</v>
      </c>
      <c r="D10" s="122">
        <v>1</v>
      </c>
      <c r="E10" s="122">
        <f t="shared" si="0"/>
        <v>13</v>
      </c>
      <c r="F10" s="122">
        <v>329</v>
      </c>
      <c r="G10" s="122">
        <v>333</v>
      </c>
      <c r="H10" s="122">
        <v>24</v>
      </c>
      <c r="I10" s="122">
        <f t="shared" si="1"/>
        <v>686</v>
      </c>
    </row>
    <row r="11" spans="1:9" ht="15">
      <c r="A11" s="110" t="s">
        <v>102</v>
      </c>
      <c r="B11" s="123"/>
      <c r="C11" s="121">
        <v>1</v>
      </c>
      <c r="D11" s="121">
        <v>2</v>
      </c>
      <c r="E11" s="121">
        <f t="shared" si="0"/>
        <v>3</v>
      </c>
      <c r="F11" s="121"/>
      <c r="G11" s="121">
        <v>30</v>
      </c>
      <c r="H11" s="121">
        <v>162</v>
      </c>
      <c r="I11" s="121">
        <f t="shared" si="1"/>
        <v>192</v>
      </c>
    </row>
    <row r="12" spans="1:9" ht="15">
      <c r="A12" s="111" t="s">
        <v>103</v>
      </c>
      <c r="B12" s="124">
        <v>7</v>
      </c>
      <c r="C12" s="122">
        <v>3</v>
      </c>
      <c r="D12" s="122">
        <v>2</v>
      </c>
      <c r="E12" s="122">
        <f t="shared" si="0"/>
        <v>12</v>
      </c>
      <c r="F12" s="122">
        <v>332</v>
      </c>
      <c r="G12" s="122">
        <v>109</v>
      </c>
      <c r="H12" s="122">
        <v>22</v>
      </c>
      <c r="I12" s="122">
        <f t="shared" si="1"/>
        <v>463</v>
      </c>
    </row>
    <row r="13" spans="1:9" ht="15">
      <c r="A13" s="110" t="s">
        <v>104</v>
      </c>
      <c r="B13" s="123">
        <v>1</v>
      </c>
      <c r="C13" s="121">
        <v>2</v>
      </c>
      <c r="D13" s="121"/>
      <c r="E13" s="121">
        <f t="shared" si="0"/>
        <v>3</v>
      </c>
      <c r="F13" s="121">
        <v>9</v>
      </c>
      <c r="G13" s="121">
        <v>2</v>
      </c>
      <c r="H13" s="121"/>
      <c r="I13" s="121">
        <f t="shared" si="1"/>
        <v>11</v>
      </c>
    </row>
    <row r="14" spans="1:9" ht="15">
      <c r="A14" s="111" t="s">
        <v>105</v>
      </c>
      <c r="B14" s="124">
        <v>2</v>
      </c>
      <c r="C14" s="122">
        <v>3</v>
      </c>
      <c r="D14" s="122">
        <v>1</v>
      </c>
      <c r="E14" s="122">
        <f t="shared" si="0"/>
        <v>6</v>
      </c>
      <c r="F14" s="122">
        <v>717</v>
      </c>
      <c r="G14" s="122">
        <v>142</v>
      </c>
      <c r="H14" s="122">
        <v>29</v>
      </c>
      <c r="I14" s="122">
        <f t="shared" si="1"/>
        <v>888</v>
      </c>
    </row>
    <row r="15" spans="1:9" ht="15">
      <c r="A15" s="110" t="s">
        <v>106</v>
      </c>
      <c r="B15" s="123">
        <v>3</v>
      </c>
      <c r="C15" s="121">
        <v>3</v>
      </c>
      <c r="D15" s="121">
        <v>0</v>
      </c>
      <c r="E15" s="121">
        <f t="shared" si="0"/>
        <v>6</v>
      </c>
      <c r="F15" s="121">
        <v>89</v>
      </c>
      <c r="G15" s="121">
        <v>186</v>
      </c>
      <c r="H15" s="121">
        <v>0</v>
      </c>
      <c r="I15" s="121">
        <f t="shared" si="1"/>
        <v>275</v>
      </c>
    </row>
    <row r="16" spans="1:9" ht="15">
      <c r="A16" s="111" t="s">
        <v>107</v>
      </c>
      <c r="B16" s="124">
        <v>1</v>
      </c>
      <c r="C16" s="122">
        <v>0</v>
      </c>
      <c r="D16" s="122">
        <v>1</v>
      </c>
      <c r="E16" s="122">
        <f t="shared" si="0"/>
        <v>2</v>
      </c>
      <c r="F16" s="122">
        <v>98</v>
      </c>
      <c r="G16" s="122">
        <v>0</v>
      </c>
      <c r="H16" s="122">
        <v>77</v>
      </c>
      <c r="I16" s="122">
        <f t="shared" si="1"/>
        <v>175</v>
      </c>
    </row>
    <row r="17" spans="1:9" ht="15">
      <c r="A17" s="110" t="s">
        <v>108</v>
      </c>
      <c r="B17" s="123">
        <v>0</v>
      </c>
      <c r="C17" s="121">
        <v>1</v>
      </c>
      <c r="D17" s="121">
        <v>0</v>
      </c>
      <c r="E17" s="121">
        <f t="shared" si="0"/>
        <v>1</v>
      </c>
      <c r="F17" s="121">
        <v>0</v>
      </c>
      <c r="G17" s="121">
        <v>50</v>
      </c>
      <c r="H17" s="121">
        <v>0</v>
      </c>
      <c r="I17" s="121">
        <f t="shared" si="1"/>
        <v>50</v>
      </c>
    </row>
    <row r="18" spans="1:9" ht="15">
      <c r="A18" s="111" t="s">
        <v>109</v>
      </c>
      <c r="B18" s="124">
        <v>10</v>
      </c>
      <c r="C18" s="122">
        <v>1</v>
      </c>
      <c r="D18" s="122">
        <v>2</v>
      </c>
      <c r="E18" s="122">
        <f t="shared" si="0"/>
        <v>13</v>
      </c>
      <c r="F18" s="122">
        <v>76</v>
      </c>
      <c r="G18" s="122">
        <v>2</v>
      </c>
      <c r="H18" s="122">
        <v>177</v>
      </c>
      <c r="I18" s="122">
        <f t="shared" si="1"/>
        <v>255</v>
      </c>
    </row>
    <row r="19" spans="1:9" ht="15">
      <c r="A19" s="110" t="s">
        <v>110</v>
      </c>
      <c r="B19" s="123">
        <v>2</v>
      </c>
      <c r="C19" s="121">
        <v>4</v>
      </c>
      <c r="D19" s="121"/>
      <c r="E19" s="121">
        <f t="shared" si="0"/>
        <v>6</v>
      </c>
      <c r="F19" s="121">
        <v>90</v>
      </c>
      <c r="G19" s="121">
        <v>79</v>
      </c>
      <c r="H19" s="121"/>
      <c r="I19" s="121">
        <f t="shared" si="1"/>
        <v>169</v>
      </c>
    </row>
    <row r="20" spans="1:9" ht="14.25">
      <c r="A20" s="112" t="s">
        <v>117</v>
      </c>
      <c r="B20" s="117">
        <f aca="true" t="shared" si="2" ref="B20:H20">SUM(B8:B19)</f>
        <v>40</v>
      </c>
      <c r="C20" s="118">
        <f t="shared" si="2"/>
        <v>30</v>
      </c>
      <c r="D20" s="118">
        <f t="shared" si="2"/>
        <v>14</v>
      </c>
      <c r="E20" s="118">
        <f t="shared" si="2"/>
        <v>84</v>
      </c>
      <c r="F20" s="118">
        <f t="shared" si="2"/>
        <v>2288</v>
      </c>
      <c r="G20" s="118">
        <f t="shared" si="2"/>
        <v>1289</v>
      </c>
      <c r="H20" s="118">
        <f t="shared" si="2"/>
        <v>763</v>
      </c>
      <c r="I20" s="119">
        <f>SUM(F20:H20)</f>
        <v>4340</v>
      </c>
    </row>
    <row r="21" spans="1:9" ht="21.75" customHeight="1">
      <c r="A21" s="178" t="s">
        <v>115</v>
      </c>
      <c r="B21" s="179"/>
      <c r="C21" s="179"/>
      <c r="D21" s="179"/>
      <c r="E21" s="179"/>
      <c r="F21" s="179"/>
      <c r="G21" s="179"/>
      <c r="H21" s="179"/>
      <c r="I21" s="180"/>
    </row>
    <row r="22" spans="1:9" ht="15">
      <c r="A22" s="113" t="s">
        <v>99</v>
      </c>
      <c r="B22" s="120">
        <v>1</v>
      </c>
      <c r="C22" s="120">
        <v>1</v>
      </c>
      <c r="D22" s="120">
        <v>0</v>
      </c>
      <c r="E22" s="120">
        <f aca="true" t="shared" si="3" ref="E22:E27">SUM(B22:D22)</f>
        <v>2</v>
      </c>
      <c r="F22" s="120">
        <v>28</v>
      </c>
      <c r="G22" s="120">
        <v>13</v>
      </c>
      <c r="H22" s="120">
        <v>0</v>
      </c>
      <c r="I22" s="120">
        <f aca="true" t="shared" si="4" ref="I22:I27">SUM(F22:H22)</f>
        <v>41</v>
      </c>
    </row>
    <row r="23" spans="1:9" ht="15">
      <c r="A23" s="114" t="s">
        <v>100</v>
      </c>
      <c r="B23" s="121">
        <v>1</v>
      </c>
      <c r="C23" s="121">
        <v>1</v>
      </c>
      <c r="D23" s="121">
        <v>0</v>
      </c>
      <c r="E23" s="121">
        <f t="shared" si="3"/>
        <v>2</v>
      </c>
      <c r="F23" s="121">
        <v>93</v>
      </c>
      <c r="G23" s="121">
        <v>29</v>
      </c>
      <c r="H23" s="121">
        <v>0</v>
      </c>
      <c r="I23" s="121">
        <f t="shared" si="4"/>
        <v>122</v>
      </c>
    </row>
    <row r="24" spans="1:9" ht="15">
      <c r="A24" s="115" t="s">
        <v>101</v>
      </c>
      <c r="B24" s="122">
        <v>2</v>
      </c>
      <c r="C24" s="122">
        <v>0</v>
      </c>
      <c r="D24" s="122">
        <v>1</v>
      </c>
      <c r="E24" s="122">
        <f t="shared" si="3"/>
        <v>3</v>
      </c>
      <c r="F24" s="122">
        <v>44</v>
      </c>
      <c r="G24" s="122">
        <v>0</v>
      </c>
      <c r="H24" s="122">
        <v>35</v>
      </c>
      <c r="I24" s="122">
        <f t="shared" si="4"/>
        <v>79</v>
      </c>
    </row>
    <row r="25" spans="1:9" ht="15">
      <c r="A25" s="110" t="s">
        <v>102</v>
      </c>
      <c r="B25" s="123">
        <v>0</v>
      </c>
      <c r="C25" s="121">
        <v>1</v>
      </c>
      <c r="D25" s="121">
        <v>0</v>
      </c>
      <c r="E25" s="121">
        <f t="shared" si="3"/>
        <v>1</v>
      </c>
      <c r="F25" s="121">
        <v>0</v>
      </c>
      <c r="G25" s="121">
        <v>35</v>
      </c>
      <c r="H25" s="121">
        <v>0</v>
      </c>
      <c r="I25" s="121">
        <f t="shared" si="4"/>
        <v>35</v>
      </c>
    </row>
    <row r="26" spans="1:9" ht="15">
      <c r="A26" s="111" t="s">
        <v>103</v>
      </c>
      <c r="B26" s="124">
        <v>1</v>
      </c>
      <c r="C26" s="122">
        <v>0</v>
      </c>
      <c r="D26" s="122">
        <v>1</v>
      </c>
      <c r="E26" s="122">
        <f t="shared" si="3"/>
        <v>2</v>
      </c>
      <c r="F26" s="122">
        <v>19</v>
      </c>
      <c r="G26" s="122">
        <v>0</v>
      </c>
      <c r="H26" s="122">
        <v>100</v>
      </c>
      <c r="I26" s="122">
        <f t="shared" si="4"/>
        <v>119</v>
      </c>
    </row>
    <row r="27" spans="1:9" ht="15">
      <c r="A27" s="110" t="s">
        <v>104</v>
      </c>
      <c r="B27" s="123">
        <v>1</v>
      </c>
      <c r="C27" s="121">
        <v>2</v>
      </c>
      <c r="D27" s="121">
        <v>1</v>
      </c>
      <c r="E27" s="121">
        <f t="shared" si="3"/>
        <v>4</v>
      </c>
      <c r="F27" s="121">
        <v>23</v>
      </c>
      <c r="G27" s="121">
        <v>72</v>
      </c>
      <c r="H27" s="121">
        <v>20</v>
      </c>
      <c r="I27" s="121">
        <f t="shared" si="4"/>
        <v>115</v>
      </c>
    </row>
    <row r="28" spans="1:9" ht="15">
      <c r="A28" s="111" t="s">
        <v>105</v>
      </c>
      <c r="B28" s="124">
        <v>1</v>
      </c>
      <c r="C28" s="122">
        <v>1</v>
      </c>
      <c r="D28" s="122">
        <v>1</v>
      </c>
      <c r="E28" s="122">
        <f aca="true" t="shared" si="5" ref="E28:E33">SUM(B28:D28)</f>
        <v>3</v>
      </c>
      <c r="F28" s="122">
        <v>13</v>
      </c>
      <c r="G28" s="122">
        <v>26</v>
      </c>
      <c r="H28" s="122">
        <v>73</v>
      </c>
      <c r="I28" s="122">
        <f aca="true" t="shared" si="6" ref="I28:I33">SUM(F28:H28)</f>
        <v>112</v>
      </c>
    </row>
    <row r="29" spans="1:9" ht="15">
      <c r="A29" s="110" t="s">
        <v>106</v>
      </c>
      <c r="B29" s="123"/>
      <c r="C29" s="121"/>
      <c r="D29" s="121"/>
      <c r="E29" s="121">
        <f t="shared" si="5"/>
        <v>0</v>
      </c>
      <c r="F29" s="121"/>
      <c r="G29" s="121"/>
      <c r="H29" s="121"/>
      <c r="I29" s="121">
        <f t="shared" si="6"/>
        <v>0</v>
      </c>
    </row>
    <row r="30" spans="1:9" ht="15">
      <c r="A30" s="111" t="s">
        <v>107</v>
      </c>
      <c r="B30" s="124"/>
      <c r="C30" s="122"/>
      <c r="D30" s="122"/>
      <c r="E30" s="122">
        <f t="shared" si="5"/>
        <v>0</v>
      </c>
      <c r="F30" s="122"/>
      <c r="G30" s="122"/>
      <c r="H30" s="122"/>
      <c r="I30" s="122">
        <f t="shared" si="6"/>
        <v>0</v>
      </c>
    </row>
    <row r="31" spans="1:9" ht="15">
      <c r="A31" s="110" t="s">
        <v>108</v>
      </c>
      <c r="B31" s="123"/>
      <c r="C31" s="121"/>
      <c r="D31" s="121"/>
      <c r="E31" s="121">
        <f t="shared" si="5"/>
        <v>0</v>
      </c>
      <c r="F31" s="121"/>
      <c r="G31" s="121"/>
      <c r="H31" s="121"/>
      <c r="I31" s="121">
        <f t="shared" si="6"/>
        <v>0</v>
      </c>
    </row>
    <row r="32" spans="1:9" ht="15">
      <c r="A32" s="111" t="s">
        <v>109</v>
      </c>
      <c r="B32" s="124"/>
      <c r="C32" s="122"/>
      <c r="D32" s="122"/>
      <c r="E32" s="122">
        <f t="shared" si="5"/>
        <v>0</v>
      </c>
      <c r="F32" s="122"/>
      <c r="G32" s="122"/>
      <c r="H32" s="122"/>
      <c r="I32" s="122">
        <f t="shared" si="6"/>
        <v>0</v>
      </c>
    </row>
    <row r="33" spans="1:9" ht="15">
      <c r="A33" s="110" t="s">
        <v>110</v>
      </c>
      <c r="B33" s="123"/>
      <c r="C33" s="121"/>
      <c r="D33" s="121"/>
      <c r="E33" s="121">
        <f t="shared" si="5"/>
        <v>0</v>
      </c>
      <c r="F33" s="121"/>
      <c r="G33" s="121"/>
      <c r="H33" s="121"/>
      <c r="I33" s="121">
        <f t="shared" si="6"/>
        <v>0</v>
      </c>
    </row>
    <row r="34" spans="1:9" ht="14.25">
      <c r="A34" s="112" t="s">
        <v>115</v>
      </c>
      <c r="B34" s="125">
        <f>SUM(B22:B33)</f>
        <v>7</v>
      </c>
      <c r="C34" s="125">
        <f aca="true" t="shared" si="7" ref="C34:I34">SUM(C22:C33)</f>
        <v>6</v>
      </c>
      <c r="D34" s="125">
        <f t="shared" si="7"/>
        <v>4</v>
      </c>
      <c r="E34" s="125">
        <f t="shared" si="7"/>
        <v>17</v>
      </c>
      <c r="F34" s="125">
        <f t="shared" si="7"/>
        <v>220</v>
      </c>
      <c r="G34" s="125">
        <f t="shared" si="7"/>
        <v>175</v>
      </c>
      <c r="H34" s="125">
        <f t="shared" si="7"/>
        <v>228</v>
      </c>
      <c r="I34" s="125">
        <f t="shared" si="7"/>
        <v>623</v>
      </c>
    </row>
  </sheetData>
  <mergeCells count="10">
    <mergeCell ref="A7:I7"/>
    <mergeCell ref="A21:I21"/>
    <mergeCell ref="A1:I1"/>
    <mergeCell ref="A2:A6"/>
    <mergeCell ref="B2:E4"/>
    <mergeCell ref="F2:I4"/>
    <mergeCell ref="E5:E6"/>
    <mergeCell ref="I5:I6"/>
    <mergeCell ref="B6:D6"/>
    <mergeCell ref="F6:H6"/>
  </mergeCells>
  <printOptions horizontalCentered="1"/>
  <pageMargins left="0.7874015748031497" right="0.7874015748031497" top="0.87" bottom="0.984251968503937" header="0.5118110236220472" footer="0.5118110236220472"/>
  <pageSetup horizontalDpi="600" verticalDpi="600" orientation="portrait" paperSize="9" r:id="rId1"/>
  <headerFooter alignWithMargins="0">
    <oddHeader>&amp;R&amp;"Times New Roman,Dőlt"8.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Foglalkoztatási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veresg</cp:lastModifiedBy>
  <cp:lastPrinted>2010-09-10T05:43:21Z</cp:lastPrinted>
  <dcterms:created xsi:type="dcterms:W3CDTF">2007-02-20T11:04:25Z</dcterms:created>
  <dcterms:modified xsi:type="dcterms:W3CDTF">2010-09-10T05:47:58Z</dcterms:modified>
  <cp:category/>
  <cp:version/>
  <cp:contentType/>
  <cp:contentStatus/>
</cp:coreProperties>
</file>