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15" windowHeight="8535" activeTab="3"/>
  </bookViews>
  <sheets>
    <sheet name="regisztráltak" sheetId="1" r:id="rId1"/>
    <sheet name="pályakezdők" sheetId="2" r:id="rId2"/>
    <sheet name="régió" sheetId="3" r:id="rId3"/>
    <sheet name="borsod" sheetId="4" r:id="rId4"/>
    <sheet name="heves" sheetId="5" r:id="rId5"/>
    <sheet name="nograd" sheetId="6" r:id="rId6"/>
    <sheet name="állás" sheetId="7" r:id="rId7"/>
    <sheet name="létszámleépítés" sheetId="8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6">'állás'!$A$1:$G$40</definedName>
    <definedName name="_xlnm.Print_Area" localSheetId="3">'borsod'!$A$1:$D$41</definedName>
    <definedName name="_xlnm.Print_Area" localSheetId="4">'heves'!$A$1:$D$41</definedName>
    <definedName name="_xlnm.Print_Area" localSheetId="5">'nograd'!$A$1:$D$41</definedName>
    <definedName name="_xlnm.Print_Area" localSheetId="1">'pályakezdők'!$A$1:$F$42</definedName>
    <definedName name="_xlnm.Print_Area" localSheetId="2">'régió'!$A$1:$D$41</definedName>
    <definedName name="_xlnm.Print_Area" localSheetId="0">'regisztráltak'!$A$1:$F$42</definedName>
  </definedNames>
  <calcPr fullCalcOnLoad="1"/>
</workbook>
</file>

<file path=xl/sharedStrings.xml><?xml version="1.0" encoding="utf-8"?>
<sst xmlns="http://schemas.openxmlformats.org/spreadsheetml/2006/main" count="356" uniqueCount="119">
  <si>
    <t>A regisztrált álláskeresők létszáma</t>
  </si>
  <si>
    <t>száma</t>
  </si>
  <si>
    <t>Miskolc</t>
  </si>
  <si>
    <t>Encs</t>
  </si>
  <si>
    <t>Kazincbarcika</t>
  </si>
  <si>
    <t>Tiszaújváros</t>
  </si>
  <si>
    <t>Mezőkövesd</t>
  </si>
  <si>
    <t>Ózd</t>
  </si>
  <si>
    <t>Sárospatak</t>
  </si>
  <si>
    <t>Sátoraljaújhely</t>
  </si>
  <si>
    <t>Szerencs</t>
  </si>
  <si>
    <t>Edelény</t>
  </si>
  <si>
    <t>Szikszó</t>
  </si>
  <si>
    <t>Tokaj</t>
  </si>
  <si>
    <t>Putnok</t>
  </si>
  <si>
    <t>Gönc</t>
  </si>
  <si>
    <t>Mezőcsát</t>
  </si>
  <si>
    <t>Borsod-Abaúj-Zemplén megye</t>
  </si>
  <si>
    <t>Eger</t>
  </si>
  <si>
    <t>Gyöngyös</t>
  </si>
  <si>
    <t>Hatvan</t>
  </si>
  <si>
    <t>Heves</t>
  </si>
  <si>
    <t>Füzesabony</t>
  </si>
  <si>
    <t>Pétervására</t>
  </si>
  <si>
    <t>Heves megye</t>
  </si>
  <si>
    <t>Salgótarján</t>
  </si>
  <si>
    <t>Balassagyarmat</t>
  </si>
  <si>
    <t xml:space="preserve">Pásztó </t>
  </si>
  <si>
    <t>Szécsény</t>
  </si>
  <si>
    <t>Bátonyterenye</t>
  </si>
  <si>
    <t xml:space="preserve">Rétság </t>
  </si>
  <si>
    <t>Nógrád megye</t>
  </si>
  <si>
    <t>Észak-magyarországi régió</t>
  </si>
  <si>
    <t xml:space="preserve">számának változása </t>
  </si>
  <si>
    <t>Körzetek</t>
  </si>
  <si>
    <t>fő</t>
  </si>
  <si>
    <t>%</t>
  </si>
  <si>
    <t>az előző év azonos hónapjához képest</t>
  </si>
  <si>
    <t>az előző hónaphoz képest</t>
  </si>
  <si>
    <t>A regisztrált álláskeresők</t>
  </si>
  <si>
    <t>előző hó</t>
  </si>
  <si>
    <t>előző év</t>
  </si>
  <si>
    <t>A regisztrált pályakezdő álláskeresők létszáma</t>
  </si>
  <si>
    <t>A regisztrált álláskeresők összetételére jellemző főbb adatok</t>
  </si>
  <si>
    <t xml:space="preserve">Megnevezés </t>
  </si>
  <si>
    <t>A regisztrált álláskeresők száma, fő</t>
  </si>
  <si>
    <t>Megoszlása (%) a(z)</t>
  </si>
  <si>
    <t>előző év azonos hónapjában</t>
  </si>
  <si>
    <t>Nemek szerint</t>
  </si>
  <si>
    <t xml:space="preserve">   férfi</t>
  </si>
  <si>
    <t xml:space="preserve">   nő</t>
  </si>
  <si>
    <t>Összesen</t>
  </si>
  <si>
    <t>Életkor szerint</t>
  </si>
  <si>
    <t xml:space="preserve">   8 általánosnál kevesebb</t>
  </si>
  <si>
    <t xml:space="preserve">   általános iskola</t>
  </si>
  <si>
    <t xml:space="preserve">   szakmunkásképző,szakiskola</t>
  </si>
  <si>
    <t xml:space="preserve">   szakközépiskola,technikum</t>
  </si>
  <si>
    <t xml:space="preserve">   gimnázium</t>
  </si>
  <si>
    <t xml:space="preserve">   főiskola,egyetem</t>
  </si>
  <si>
    <t>A munkanélküliség időtartama szerint</t>
  </si>
  <si>
    <t>A feltárt és a bejelentett álláshelyek havi mérlege</t>
  </si>
  <si>
    <t>A hónap foly.bejelentett</t>
  </si>
  <si>
    <t>Havi összes álláshely</t>
  </si>
  <si>
    <t>A hónap folyamán megszünt álláshelyek</t>
  </si>
  <si>
    <t>Tárgyhavi záró állomány</t>
  </si>
  <si>
    <t>normál</t>
  </si>
  <si>
    <t>támogatott</t>
  </si>
  <si>
    <t>álláshelyek</t>
  </si>
  <si>
    <t>előzőhó</t>
  </si>
  <si>
    <t>Heves megyében</t>
  </si>
  <si>
    <t>Borsod - Abaúj - Zemplén megyében</t>
  </si>
  <si>
    <t>Nógrád megyében</t>
  </si>
  <si>
    <t>Iskolai végzettség intézménytípusok szerint</t>
  </si>
  <si>
    <t>Észak-Magyarországon</t>
  </si>
  <si>
    <t>Ellátási jogosultság szerint</t>
  </si>
  <si>
    <t xml:space="preserve">   Álláskeresési, munkanélküli járadék</t>
  </si>
  <si>
    <t xml:space="preserve">   Álláskeresési, nyugdíj előtti segély </t>
  </si>
  <si>
    <t xml:space="preserve">   Ellátatlan</t>
  </si>
  <si>
    <t>tárgyhónapban</t>
  </si>
  <si>
    <t>A regisztrált pályakezdő álláskeresők</t>
  </si>
  <si>
    <t xml:space="preserve">   1-3          hónapja</t>
  </si>
  <si>
    <t xml:space="preserve">   4-6          megszakítás </t>
  </si>
  <si>
    <t xml:space="preserve">   7-12        nélkül   </t>
  </si>
  <si>
    <t xml:space="preserve">   13-24      nyilvántartott</t>
  </si>
  <si>
    <t xml:space="preserve">   24&lt;         munkanélküli</t>
  </si>
  <si>
    <t>Nyitó állomány</t>
  </si>
  <si>
    <t xml:space="preserve">   19 éves és fiatalabb</t>
  </si>
  <si>
    <t xml:space="preserve">   20 - 24 éves</t>
  </si>
  <si>
    <t xml:space="preserve">   25 - 34 éves</t>
  </si>
  <si>
    <t xml:space="preserve">   35 - 44 éves</t>
  </si>
  <si>
    <t xml:space="preserve">   45 - 54 éves</t>
  </si>
  <si>
    <t xml:space="preserve">   55 éves és idősebb</t>
  </si>
  <si>
    <t>Időszak</t>
  </si>
  <si>
    <t>A bejelentő szervezetek száma (db)</t>
  </si>
  <si>
    <t>A bejelentésekben érintett létszám (fő)</t>
  </si>
  <si>
    <t>Borsod</t>
  </si>
  <si>
    <t>Nógrád</t>
  </si>
  <si>
    <t>Régió</t>
  </si>
  <si>
    <t>megye</t>
  </si>
  <si>
    <t>2008. év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</si>
  <si>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</si>
  <si>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</si>
  <si>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</si>
  <si>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</si>
  <si>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</si>
  <si>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</si>
  <si>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</si>
  <si>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</si>
  <si>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</si>
  <si>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</si>
  <si>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</si>
  <si>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</si>
  <si>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2008. év </t>
  </si>
  <si>
    <t>2009. év</t>
  </si>
  <si>
    <t>Az Észak-magyarországi Regionális Munkaügyi Központhoz beérkezett csoportos létszámleépítési bejelentések alakulása</t>
  </si>
  <si>
    <t>2009. jan.-aug.</t>
  </si>
  <si>
    <t>2009. szeptember</t>
  </si>
  <si>
    <t xml:space="preserve">   Rendelkezésre állási támogatás*</t>
  </si>
  <si>
    <t xml:space="preserve">*Az 1993. évi III. törvény 35-37.§-aiban foglaltak alapján a települési önkormányzatok által megállapított ellátás. 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</si>
</sst>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#,##0.0"/>
    <numFmt numFmtId="169" formatCode="0.0000"/>
    <numFmt numFmtId="170" formatCode="0.000"/>
    <numFmt numFmtId="171" formatCode="0.00000000"/>
    <numFmt numFmtId="172" formatCode="0.0000000"/>
    <numFmt numFmtId="173" formatCode="0.000000"/>
    <numFmt numFmtId="174" formatCode="0.000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</numFmts>
  <fonts count="17">
    <font>
      <sz val="10"/>
      <name val="Times New Roman"/>
      <family val="0"/>
    </font>
    <font>
      <sz val="8"/>
      <name val="Times New Roman"/>
      <family val="0"/>
    </font>
    <font>
      <b/>
      <sz val="12"/>
      <name val="Times New Roman CE"/>
      <family val="1"/>
    </font>
    <font>
      <b/>
      <i/>
      <sz val="10"/>
      <name val="Times New Roman CE"/>
      <family val="0"/>
    </font>
    <font>
      <sz val="12"/>
      <name val="Times New Roman"/>
      <family val="1"/>
    </font>
    <font>
      <sz val="12"/>
      <name val="Times New Roman CE"/>
      <family val="1"/>
    </font>
    <font>
      <b/>
      <sz val="12"/>
      <name val="Times New Roman"/>
      <family val="1"/>
    </font>
    <font>
      <b/>
      <sz val="11"/>
      <name val="Times New Roman CE"/>
      <family val="0"/>
    </font>
    <font>
      <b/>
      <i/>
      <sz val="12"/>
      <name val="Times New Roman CE"/>
      <family val="0"/>
    </font>
    <font>
      <i/>
      <sz val="12"/>
      <name val="Times New Roman CE"/>
      <family val="0"/>
    </font>
    <font>
      <b/>
      <sz val="11"/>
      <name val="Times New Roman"/>
      <family val="0"/>
    </font>
    <font>
      <b/>
      <i/>
      <sz val="11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0"/>
      <name val="Times New Roman CE"/>
      <family val="0"/>
    </font>
    <font>
      <sz val="11"/>
      <name val="Times New Roman CE"/>
      <family val="0"/>
    </font>
    <font>
      <i/>
      <sz val="10"/>
      <name val="Times New Roman CE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3" fontId="5" fillId="0" borderId="1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Continuous" vertical="center" wrapText="1"/>
    </xf>
    <xf numFmtId="3" fontId="5" fillId="4" borderId="2" xfId="0" applyNumberFormat="1" applyFont="1" applyFill="1" applyBorder="1" applyAlignment="1">
      <alignment vertical="center" wrapText="1"/>
    </xf>
    <xf numFmtId="0" fontId="0" fillId="4" borderId="0" xfId="0" applyFill="1" applyAlignment="1">
      <alignment vertical="center" wrapText="1"/>
    </xf>
    <xf numFmtId="3" fontId="5" fillId="4" borderId="1" xfId="0" applyNumberFormat="1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vertical="center" wrapText="1"/>
    </xf>
    <xf numFmtId="0" fontId="10" fillId="4" borderId="0" xfId="0" applyFont="1" applyFill="1" applyAlignment="1">
      <alignment vertical="center" wrapText="1"/>
    </xf>
    <xf numFmtId="3" fontId="10" fillId="4" borderId="1" xfId="0" applyNumberFormat="1" applyFont="1" applyFill="1" applyBorder="1" applyAlignment="1">
      <alignment horizontal="right" vertical="center" wrapText="1"/>
    </xf>
    <xf numFmtId="0" fontId="10" fillId="4" borderId="2" xfId="0" applyFont="1" applyFill="1" applyBorder="1" applyAlignment="1">
      <alignment vertical="center" wrapText="1"/>
    </xf>
    <xf numFmtId="0" fontId="0" fillId="4" borderId="3" xfId="0" applyFill="1" applyBorder="1" applyAlignment="1">
      <alignment vertical="center" wrapText="1"/>
    </xf>
    <xf numFmtId="3" fontId="5" fillId="4" borderId="3" xfId="0" applyNumberFormat="1" applyFont="1" applyFill="1" applyBorder="1" applyAlignment="1">
      <alignment vertical="center"/>
    </xf>
    <xf numFmtId="168" fontId="9" fillId="4" borderId="3" xfId="0" applyNumberFormat="1" applyFont="1" applyFill="1" applyBorder="1" applyAlignment="1">
      <alignment vertical="center"/>
    </xf>
    <xf numFmtId="0" fontId="0" fillId="2" borderId="3" xfId="0" applyFill="1" applyBorder="1" applyAlignment="1">
      <alignment vertical="center" wrapText="1"/>
    </xf>
    <xf numFmtId="3" fontId="5" fillId="2" borderId="3" xfId="0" applyNumberFormat="1" applyFont="1" applyFill="1" applyBorder="1" applyAlignment="1">
      <alignment vertical="center"/>
    </xf>
    <xf numFmtId="168" fontId="9" fillId="2" borderId="3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 wrapText="1"/>
    </xf>
    <xf numFmtId="3" fontId="2" fillId="2" borderId="3" xfId="0" applyNumberFormat="1" applyFont="1" applyFill="1" applyBorder="1" applyAlignment="1">
      <alignment vertical="center"/>
    </xf>
    <xf numFmtId="168" fontId="8" fillId="2" borderId="3" xfId="0" applyNumberFormat="1" applyFont="1" applyFill="1" applyBorder="1" applyAlignment="1">
      <alignment vertical="center"/>
    </xf>
    <xf numFmtId="3" fontId="2" fillId="4" borderId="2" xfId="0" applyNumberFormat="1" applyFont="1" applyFill="1" applyBorder="1" applyAlignment="1">
      <alignment vertical="center"/>
    </xf>
    <xf numFmtId="168" fontId="8" fillId="4" borderId="2" xfId="0" applyNumberFormat="1" applyFont="1" applyFill="1" applyBorder="1" applyAlignment="1">
      <alignment vertical="center"/>
    </xf>
    <xf numFmtId="0" fontId="5" fillId="0" borderId="0" xfId="20">
      <alignment/>
      <protection/>
    </xf>
    <xf numFmtId="0" fontId="14" fillId="0" borderId="0" xfId="20" applyFont="1">
      <alignment/>
      <protection/>
    </xf>
    <xf numFmtId="0" fontId="15" fillId="0" borderId="0" xfId="20" applyFont="1">
      <alignment/>
      <protection/>
    </xf>
    <xf numFmtId="0" fontId="5" fillId="4" borderId="3" xfId="20" applyFill="1" applyBorder="1">
      <alignment/>
      <protection/>
    </xf>
    <xf numFmtId="3" fontId="5" fillId="4" borderId="3" xfId="20" applyNumberFormat="1" applyFill="1" applyBorder="1">
      <alignment/>
      <protection/>
    </xf>
    <xf numFmtId="168" fontId="5" fillId="4" borderId="3" xfId="20" applyNumberFormat="1" applyFill="1" applyBorder="1">
      <alignment/>
      <protection/>
    </xf>
    <xf numFmtId="0" fontId="5" fillId="0" borderId="3" xfId="20" applyFill="1" applyBorder="1">
      <alignment/>
      <protection/>
    </xf>
    <xf numFmtId="3" fontId="5" fillId="0" borderId="3" xfId="20" applyNumberFormat="1" applyFill="1" applyBorder="1">
      <alignment/>
      <protection/>
    </xf>
    <xf numFmtId="168" fontId="5" fillId="0" borderId="3" xfId="20" applyNumberFormat="1" applyFill="1" applyBorder="1">
      <alignment/>
      <protection/>
    </xf>
    <xf numFmtId="0" fontId="5" fillId="0" borderId="0" xfId="20" applyFill="1">
      <alignment/>
      <protection/>
    </xf>
    <xf numFmtId="0" fontId="11" fillId="4" borderId="3" xfId="20" applyFont="1" applyFill="1" applyBorder="1" applyAlignment="1">
      <alignment vertical="center"/>
      <protection/>
    </xf>
    <xf numFmtId="3" fontId="8" fillId="4" borderId="3" xfId="20" applyNumberFormat="1" applyFont="1" applyFill="1" applyBorder="1" applyAlignment="1">
      <alignment vertical="center"/>
      <protection/>
    </xf>
    <xf numFmtId="168" fontId="8" fillId="4" borderId="3" xfId="20" applyNumberFormat="1" applyFont="1" applyFill="1" applyBorder="1" applyAlignment="1">
      <alignment vertical="center"/>
      <protection/>
    </xf>
    <xf numFmtId="0" fontId="8" fillId="0" borderId="0" xfId="20" applyFont="1" applyAlignment="1">
      <alignment vertical="center"/>
      <protection/>
    </xf>
    <xf numFmtId="0" fontId="11" fillId="0" borderId="3" xfId="20" applyFont="1" applyFill="1" applyBorder="1" applyAlignment="1">
      <alignment vertical="center"/>
      <protection/>
    </xf>
    <xf numFmtId="3" fontId="8" fillId="0" borderId="3" xfId="20" applyNumberFormat="1" applyFont="1" applyFill="1" applyBorder="1" applyAlignment="1">
      <alignment vertical="center"/>
      <protection/>
    </xf>
    <xf numFmtId="168" fontId="8" fillId="0" borderId="3" xfId="20" applyNumberFormat="1" applyFont="1" applyFill="1" applyBorder="1" applyAlignment="1">
      <alignment vertical="center"/>
      <protection/>
    </xf>
    <xf numFmtId="0" fontId="8" fillId="0" borderId="0" xfId="20" applyFont="1" applyFill="1" applyAlignment="1">
      <alignment vertical="center"/>
      <protection/>
    </xf>
    <xf numFmtId="3" fontId="5" fillId="0" borderId="0" xfId="20" applyNumberFormat="1" applyFill="1">
      <alignment/>
      <protection/>
    </xf>
    <xf numFmtId="168" fontId="5" fillId="0" borderId="0" xfId="20" applyNumberFormat="1">
      <alignment/>
      <protection/>
    </xf>
    <xf numFmtId="0" fontId="10" fillId="0" borderId="0" xfId="0" applyFont="1" applyFill="1" applyAlignment="1">
      <alignment vertical="center" wrapText="1"/>
    </xf>
    <xf numFmtId="0" fontId="5" fillId="0" borderId="0" xfId="21">
      <alignment/>
      <protection/>
    </xf>
    <xf numFmtId="0" fontId="14" fillId="0" borderId="0" xfId="21" applyFont="1">
      <alignment/>
      <protection/>
    </xf>
    <xf numFmtId="0" fontId="15" fillId="0" borderId="0" xfId="21" applyFont="1">
      <alignment/>
      <protection/>
    </xf>
    <xf numFmtId="0" fontId="5" fillId="4" borderId="3" xfId="21" applyFill="1" applyBorder="1">
      <alignment/>
      <protection/>
    </xf>
    <xf numFmtId="0" fontId="5" fillId="0" borderId="3" xfId="21" applyFill="1" applyBorder="1">
      <alignment/>
      <protection/>
    </xf>
    <xf numFmtId="0" fontId="5" fillId="0" borderId="0" xfId="21" applyFill="1">
      <alignment/>
      <protection/>
    </xf>
    <xf numFmtId="0" fontId="11" fillId="4" borderId="3" xfId="21" applyFont="1" applyFill="1" applyBorder="1" applyAlignment="1">
      <alignment vertical="center"/>
      <protection/>
    </xf>
    <xf numFmtId="0" fontId="8" fillId="0" borderId="0" xfId="21" applyFont="1" applyAlignment="1">
      <alignment vertical="center"/>
      <protection/>
    </xf>
    <xf numFmtId="0" fontId="8" fillId="0" borderId="0" xfId="21" applyFont="1" applyFill="1" applyAlignment="1">
      <alignment vertical="center"/>
      <protection/>
    </xf>
    <xf numFmtId="3" fontId="5" fillId="0" borderId="0" xfId="21" applyNumberFormat="1" applyFill="1">
      <alignment/>
      <protection/>
    </xf>
    <xf numFmtId="168" fontId="5" fillId="0" borderId="0" xfId="21" applyNumberFormat="1">
      <alignment/>
      <protection/>
    </xf>
    <xf numFmtId="0" fontId="11" fillId="0" borderId="2" xfId="20" applyFont="1" applyFill="1" applyBorder="1" applyAlignment="1">
      <alignment vertical="center"/>
      <protection/>
    </xf>
    <xf numFmtId="3" fontId="8" fillId="0" borderId="2" xfId="20" applyNumberFormat="1" applyFont="1" applyFill="1" applyBorder="1" applyAlignment="1">
      <alignment vertical="center"/>
      <protection/>
    </xf>
    <xf numFmtId="168" fontId="8" fillId="0" borderId="2" xfId="20" applyNumberFormat="1" applyFont="1" applyFill="1" applyBorder="1" applyAlignment="1">
      <alignment vertical="center"/>
      <protection/>
    </xf>
    <xf numFmtId="3" fontId="5" fillId="2" borderId="3" xfId="20" applyNumberFormat="1" applyFill="1" applyBorder="1">
      <alignment/>
      <protection/>
    </xf>
    <xf numFmtId="168" fontId="5" fillId="2" borderId="3" xfId="20" applyNumberFormat="1" applyFill="1" applyBorder="1">
      <alignment/>
      <protection/>
    </xf>
    <xf numFmtId="0" fontId="4" fillId="0" borderId="3" xfId="0" applyFont="1" applyFill="1" applyBorder="1" applyAlignment="1">
      <alignment/>
    </xf>
    <xf numFmtId="0" fontId="4" fillId="4" borderId="3" xfId="0" applyFont="1" applyFill="1" applyBorder="1" applyAlignment="1">
      <alignment/>
    </xf>
    <xf numFmtId="0" fontId="5" fillId="0" borderId="3" xfId="20" applyFont="1" applyFill="1" applyBorder="1">
      <alignment/>
      <protection/>
    </xf>
    <xf numFmtId="0" fontId="5" fillId="4" borderId="3" xfId="20" applyFont="1" applyFill="1" applyBorder="1">
      <alignment/>
      <protection/>
    </xf>
    <xf numFmtId="168" fontId="5" fillId="0" borderId="0" xfId="20" applyNumberFormat="1" applyFill="1">
      <alignment/>
      <protection/>
    </xf>
    <xf numFmtId="0" fontId="5" fillId="0" borderId="0" xfId="20" applyAlignment="1">
      <alignment vertical="center"/>
      <protection/>
    </xf>
    <xf numFmtId="0" fontId="8" fillId="4" borderId="4" xfId="20" applyFont="1" applyFill="1" applyBorder="1" applyAlignment="1">
      <alignment vertical="center"/>
      <protection/>
    </xf>
    <xf numFmtId="0" fontId="3" fillId="4" borderId="5" xfId="20" applyFont="1" applyFill="1" applyBorder="1" applyAlignment="1">
      <alignment horizontal="center" vertical="center"/>
      <protection/>
    </xf>
    <xf numFmtId="0" fontId="3" fillId="4" borderId="1" xfId="20" applyFont="1" applyFill="1" applyBorder="1" applyAlignment="1">
      <alignment horizontal="center" vertical="center"/>
      <protection/>
    </xf>
    <xf numFmtId="0" fontId="8" fillId="4" borderId="3" xfId="20" applyFont="1" applyFill="1" applyBorder="1" applyAlignment="1">
      <alignment horizontal="center" vertical="center"/>
      <protection/>
    </xf>
    <xf numFmtId="0" fontId="8" fillId="4" borderId="2" xfId="20" applyFont="1" applyFill="1" applyBorder="1" applyAlignment="1">
      <alignment vertical="center"/>
      <protection/>
    </xf>
    <xf numFmtId="0" fontId="0" fillId="4" borderId="6" xfId="0" applyFill="1" applyBorder="1" applyAlignment="1">
      <alignment vertical="center"/>
    </xf>
    <xf numFmtId="3" fontId="5" fillId="0" borderId="0" xfId="20" applyNumberFormat="1" applyFill="1" applyAlignment="1">
      <alignment vertical="center"/>
      <protection/>
    </xf>
    <xf numFmtId="0" fontId="5" fillId="0" borderId="0" xfId="20" applyFill="1" applyAlignment="1">
      <alignment vertical="center"/>
      <protection/>
    </xf>
    <xf numFmtId="0" fontId="0" fillId="0" borderId="6" xfId="0" applyFill="1" applyBorder="1" applyAlignment="1">
      <alignment vertical="center"/>
    </xf>
    <xf numFmtId="3" fontId="5" fillId="0" borderId="3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3" fontId="5" fillId="4" borderId="0" xfId="0" applyNumberFormat="1" applyFont="1" applyFill="1" applyBorder="1" applyAlignment="1">
      <alignment vertical="center"/>
    </xf>
    <xf numFmtId="3" fontId="5" fillId="4" borderId="6" xfId="0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vertical="center"/>
    </xf>
    <xf numFmtId="0" fontId="5" fillId="0" borderId="0" xfId="20" applyFont="1" applyFill="1" applyAlignment="1">
      <alignment vertical="center"/>
      <protection/>
    </xf>
    <xf numFmtId="3" fontId="5" fillId="0" borderId="4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3" fontId="2" fillId="0" borderId="3" xfId="0" applyNumberFormat="1" applyFont="1" applyFill="1" applyBorder="1" applyAlignment="1">
      <alignment vertical="center"/>
    </xf>
    <xf numFmtId="0" fontId="0" fillId="0" borderId="3" xfId="0" applyFill="1" applyBorder="1" applyAlignment="1">
      <alignment vertical="center" wrapText="1"/>
    </xf>
    <xf numFmtId="3" fontId="5" fillId="0" borderId="8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vertical="center"/>
    </xf>
    <xf numFmtId="0" fontId="6" fillId="4" borderId="2" xfId="0" applyFont="1" applyFill="1" applyBorder="1" applyAlignment="1">
      <alignment vertical="center" wrapText="1"/>
    </xf>
    <xf numFmtId="3" fontId="2" fillId="4" borderId="2" xfId="0" applyNumberFormat="1" applyFont="1" applyFill="1" applyBorder="1" applyAlignment="1">
      <alignment vertical="center"/>
    </xf>
    <xf numFmtId="3" fontId="5" fillId="0" borderId="0" xfId="20" applyNumberFormat="1" applyAlignment="1">
      <alignment vertical="center"/>
      <protection/>
    </xf>
    <xf numFmtId="0" fontId="11" fillId="2" borderId="4" xfId="20" applyFont="1" applyFill="1" applyBorder="1" applyAlignment="1">
      <alignment horizontal="centerContinuous" vertical="center"/>
      <protection/>
    </xf>
    <xf numFmtId="0" fontId="11" fillId="2" borderId="4" xfId="21" applyFont="1" applyFill="1" applyBorder="1" applyAlignment="1">
      <alignment horizontal="centerContinuous" vertical="center"/>
      <protection/>
    </xf>
    <xf numFmtId="0" fontId="11" fillId="0" borderId="3" xfId="20" applyFont="1" applyFill="1" applyBorder="1" applyAlignment="1">
      <alignment horizontal="centerContinuous" vertical="center"/>
      <protection/>
    </xf>
    <xf numFmtId="3" fontId="5" fillId="0" borderId="3" xfId="20" applyNumberFormat="1" applyFill="1" applyBorder="1" applyAlignment="1">
      <alignment horizontal="centerContinuous"/>
      <protection/>
    </xf>
    <xf numFmtId="168" fontId="5" fillId="0" borderId="3" xfId="20" applyNumberFormat="1" applyFill="1" applyBorder="1" applyAlignment="1">
      <alignment horizontal="centerContinuous"/>
      <protection/>
    </xf>
    <xf numFmtId="0" fontId="11" fillId="0" borderId="3" xfId="21" applyFont="1" applyFill="1" applyBorder="1" applyAlignment="1">
      <alignment horizontal="centerContinuous" vertical="center"/>
      <protection/>
    </xf>
    <xf numFmtId="0" fontId="11" fillId="4" borderId="3" xfId="20" applyFont="1" applyFill="1" applyBorder="1" applyAlignment="1">
      <alignment horizontal="centerContinuous" vertical="center"/>
      <protection/>
    </xf>
    <xf numFmtId="3" fontId="2" fillId="4" borderId="3" xfId="20" applyNumberFormat="1" applyFont="1" applyFill="1" applyBorder="1" applyAlignment="1">
      <alignment horizontal="centerContinuous"/>
      <protection/>
    </xf>
    <xf numFmtId="168" fontId="2" fillId="4" borderId="3" xfId="20" applyNumberFormat="1" applyFont="1" applyFill="1" applyBorder="1" applyAlignment="1">
      <alignment horizontal="centerContinuous"/>
      <protection/>
    </xf>
    <xf numFmtId="0" fontId="15" fillId="4" borderId="4" xfId="19" applyFont="1" applyFill="1" applyBorder="1" applyAlignment="1">
      <alignment vertical="center"/>
      <protection/>
    </xf>
    <xf numFmtId="0" fontId="15" fillId="0" borderId="3" xfId="19" applyFont="1" applyFill="1" applyBorder="1" applyAlignment="1">
      <alignment vertical="center"/>
      <protection/>
    </xf>
    <xf numFmtId="0" fontId="15" fillId="4" borderId="3" xfId="19" applyFont="1" applyFill="1" applyBorder="1" applyAlignment="1">
      <alignment vertical="center"/>
      <protection/>
    </xf>
    <xf numFmtId="0" fontId="7" fillId="4" borderId="2" xfId="19" applyFont="1" applyFill="1" applyBorder="1" applyAlignment="1">
      <alignment vertical="center"/>
      <protection/>
    </xf>
    <xf numFmtId="0" fontId="15" fillId="4" borderId="4" xfId="19" applyFont="1" applyFill="1" applyBorder="1" applyAlignment="1">
      <alignment horizontal="left" vertical="center"/>
      <protection/>
    </xf>
    <xf numFmtId="0" fontId="15" fillId="0" borderId="3" xfId="19" applyFont="1" applyFill="1" applyBorder="1" applyAlignment="1">
      <alignment horizontal="left" vertical="center"/>
      <protection/>
    </xf>
    <xf numFmtId="0" fontId="15" fillId="4" borderId="3" xfId="19" applyFont="1" applyFill="1" applyBorder="1" applyAlignment="1">
      <alignment horizontal="left" vertical="center"/>
      <protection/>
    </xf>
    <xf numFmtId="0" fontId="16" fillId="4" borderId="1" xfId="19" applyFont="1" applyFill="1" applyBorder="1" applyAlignment="1">
      <alignment horizontal="center" vertical="center"/>
      <protection/>
    </xf>
    <xf numFmtId="0" fontId="14" fillId="4" borderId="2" xfId="19" applyFont="1" applyFill="1" applyBorder="1" applyAlignment="1">
      <alignment vertical="center" wrapText="1"/>
      <protection/>
    </xf>
    <xf numFmtId="0" fontId="15" fillId="4" borderId="9" xfId="19" applyFont="1" applyFill="1" applyBorder="1" applyAlignment="1">
      <alignment vertical="center"/>
      <protection/>
    </xf>
    <xf numFmtId="0" fontId="15" fillId="0" borderId="10" xfId="19" applyFont="1" applyFill="1" applyBorder="1" applyAlignment="1">
      <alignment vertical="center"/>
      <protection/>
    </xf>
    <xf numFmtId="0" fontId="15" fillId="4" borderId="10" xfId="19" applyFont="1" applyFill="1" applyBorder="1" applyAlignment="1">
      <alignment vertical="center"/>
      <protection/>
    </xf>
    <xf numFmtId="0" fontId="7" fillId="4" borderId="11" xfId="19" applyFont="1" applyFill="1" applyBorder="1" applyAlignment="1">
      <alignment/>
      <protection/>
    </xf>
    <xf numFmtId="0" fontId="7" fillId="4" borderId="2" xfId="19" applyFont="1" applyFill="1" applyBorder="1" applyAlignment="1">
      <alignment/>
      <protection/>
    </xf>
    <xf numFmtId="3" fontId="7" fillId="4" borderId="2" xfId="19" applyNumberFormat="1" applyFont="1" applyFill="1" applyBorder="1" applyAlignment="1">
      <alignment/>
      <protection/>
    </xf>
    <xf numFmtId="3" fontId="15" fillId="4" borderId="4" xfId="19" applyNumberFormat="1" applyFont="1" applyFill="1" applyBorder="1" applyAlignment="1">
      <alignment vertical="center"/>
      <protection/>
    </xf>
    <xf numFmtId="3" fontId="15" fillId="0" borderId="3" xfId="19" applyNumberFormat="1" applyFont="1" applyFill="1" applyBorder="1" applyAlignment="1">
      <alignment vertical="center"/>
      <protection/>
    </xf>
    <xf numFmtId="3" fontId="15" fillId="4" borderId="3" xfId="19" applyNumberFormat="1" applyFont="1" applyFill="1" applyBorder="1" applyAlignment="1">
      <alignment vertical="center"/>
      <protection/>
    </xf>
    <xf numFmtId="3" fontId="15" fillId="0" borderId="10" xfId="19" applyNumberFormat="1" applyFont="1" applyFill="1" applyBorder="1" applyAlignment="1">
      <alignment vertical="center"/>
      <protection/>
    </xf>
    <xf numFmtId="3" fontId="15" fillId="4" borderId="10" xfId="19" applyNumberFormat="1" applyFont="1" applyFill="1" applyBorder="1" applyAlignment="1">
      <alignment vertical="center"/>
      <protection/>
    </xf>
    <xf numFmtId="3" fontId="7" fillId="4" borderId="11" xfId="19" applyNumberFormat="1" applyFont="1" applyFill="1" applyBorder="1" applyAlignment="1">
      <alignment wrapText="1"/>
      <protection/>
    </xf>
    <xf numFmtId="0" fontId="5" fillId="0" borderId="5" xfId="20" applyBorder="1" applyAlignment="1">
      <alignment horizontal="center" vertical="center"/>
      <protection/>
    </xf>
    <xf numFmtId="0" fontId="8" fillId="5" borderId="4" xfId="20" applyFont="1" applyFill="1" applyBorder="1" applyAlignment="1">
      <alignment horizontal="center" vertical="center"/>
      <protection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16" fillId="0" borderId="14" xfId="20" applyFont="1" applyBorder="1" applyAlignment="1">
      <alignment wrapText="1"/>
      <protection/>
    </xf>
    <xf numFmtId="0" fontId="2" fillId="0" borderId="0" xfId="20" applyFont="1" applyAlignment="1">
      <alignment horizontal="center"/>
      <protection/>
    </xf>
    <xf numFmtId="0" fontId="8" fillId="0" borderId="0" xfId="20" applyFont="1" applyAlignment="1">
      <alignment horizontal="center"/>
      <protection/>
    </xf>
    <xf numFmtId="0" fontId="8" fillId="0" borderId="0" xfId="20" applyFont="1" applyAlignment="1">
      <alignment horizontal="center"/>
      <protection/>
    </xf>
    <xf numFmtId="0" fontId="8" fillId="5" borderId="4" xfId="20" applyFont="1" applyFill="1" applyBorder="1" applyAlignment="1">
      <alignment horizontal="center" vertical="center" wrapText="1"/>
      <protection/>
    </xf>
    <xf numFmtId="0" fontId="5" fillId="0" borderId="3" xfId="20" applyBorder="1" applyAlignment="1">
      <alignment horizontal="center" vertical="center" wrapText="1"/>
      <protection/>
    </xf>
    <xf numFmtId="0" fontId="5" fillId="0" borderId="2" xfId="20" applyBorder="1" applyAlignment="1">
      <alignment horizontal="center" vertical="center" wrapText="1"/>
      <protection/>
    </xf>
    <xf numFmtId="0" fontId="8" fillId="5" borderId="12" xfId="20" applyFont="1" applyFill="1" applyBorder="1" applyAlignment="1">
      <alignment horizontal="center" vertical="center"/>
      <protection/>
    </xf>
    <xf numFmtId="0" fontId="8" fillId="5" borderId="3" xfId="20" applyFont="1" applyFill="1" applyBorder="1" applyAlignment="1">
      <alignment horizontal="center" vertical="center"/>
      <protection/>
    </xf>
    <xf numFmtId="0" fontId="8" fillId="5" borderId="2" xfId="20" applyFont="1" applyFill="1" applyBorder="1" applyAlignment="1">
      <alignment horizontal="center" vertical="center"/>
      <protection/>
    </xf>
    <xf numFmtId="0" fontId="2" fillId="0" borderId="0" xfId="21" applyFont="1" applyAlignment="1">
      <alignment horizontal="center"/>
      <protection/>
    </xf>
    <xf numFmtId="0" fontId="8" fillId="0" borderId="0" xfId="21" applyFont="1" applyAlignment="1">
      <alignment horizontal="center"/>
      <protection/>
    </xf>
    <xf numFmtId="0" fontId="8" fillId="0" borderId="0" xfId="21" applyFont="1" applyAlignment="1">
      <alignment horizontal="center"/>
      <protection/>
    </xf>
    <xf numFmtId="0" fontId="8" fillId="5" borderId="4" xfId="21" applyFont="1" applyFill="1" applyBorder="1" applyAlignment="1">
      <alignment horizontal="center" vertical="center" wrapText="1"/>
      <protection/>
    </xf>
    <xf numFmtId="0" fontId="5" fillId="0" borderId="3" xfId="21" applyBorder="1" applyAlignment="1">
      <alignment horizontal="center" vertical="center" wrapText="1"/>
      <protection/>
    </xf>
    <xf numFmtId="0" fontId="5" fillId="0" borderId="2" xfId="21" applyBorder="1" applyAlignment="1">
      <alignment horizontal="center" vertical="center" wrapText="1"/>
      <protection/>
    </xf>
    <xf numFmtId="0" fontId="8" fillId="5" borderId="12" xfId="21" applyFont="1" applyFill="1" applyBorder="1" applyAlignment="1">
      <alignment horizontal="center" vertical="center"/>
      <protection/>
    </xf>
    <xf numFmtId="0" fontId="5" fillId="0" borderId="5" xfId="21" applyBorder="1" applyAlignment="1">
      <alignment horizontal="center" vertical="center"/>
      <protection/>
    </xf>
    <xf numFmtId="0" fontId="8" fillId="5" borderId="4" xfId="21" applyFont="1" applyFill="1" applyBorder="1" applyAlignment="1">
      <alignment horizontal="center" vertical="center"/>
      <protection/>
    </xf>
    <xf numFmtId="0" fontId="8" fillId="5" borderId="3" xfId="21" applyFont="1" applyFill="1" applyBorder="1" applyAlignment="1">
      <alignment horizontal="center" vertical="center"/>
      <protection/>
    </xf>
    <xf numFmtId="0" fontId="8" fillId="5" borderId="2" xfId="21" applyFont="1" applyFill="1" applyBorder="1" applyAlignment="1">
      <alignment horizontal="center" vertical="center"/>
      <protection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0" borderId="0" xfId="20" applyFont="1" applyAlignment="1">
      <alignment horizontal="center" vertical="center"/>
      <protection/>
    </xf>
    <xf numFmtId="0" fontId="8" fillId="0" borderId="0" xfId="20" applyFont="1" applyBorder="1" applyAlignment="1">
      <alignment horizontal="center" vertical="center"/>
      <protection/>
    </xf>
    <xf numFmtId="0" fontId="8" fillId="0" borderId="0" xfId="20" applyFont="1" applyBorder="1" applyAlignment="1">
      <alignment horizontal="center" vertical="center"/>
      <protection/>
    </xf>
    <xf numFmtId="0" fontId="3" fillId="4" borderId="4" xfId="20" applyFont="1" applyFill="1" applyBorder="1" applyAlignment="1">
      <alignment horizontal="center" vertical="center" wrapText="1"/>
      <protection/>
    </xf>
    <xf numFmtId="0" fontId="8" fillId="4" borderId="3" xfId="20" applyFont="1" applyFill="1" applyBorder="1" applyAlignment="1">
      <alignment horizontal="center" vertical="center" wrapText="1"/>
      <protection/>
    </xf>
    <xf numFmtId="0" fontId="8" fillId="4" borderId="2" xfId="20" applyFont="1" applyFill="1" applyBorder="1" applyAlignment="1">
      <alignment horizontal="center" vertical="center" wrapText="1"/>
      <protection/>
    </xf>
    <xf numFmtId="0" fontId="3" fillId="4" borderId="5" xfId="20" applyFont="1" applyFill="1" applyBorder="1" applyAlignment="1">
      <alignment horizontal="center" vertical="center"/>
      <protection/>
    </xf>
    <xf numFmtId="0" fontId="3" fillId="4" borderId="1" xfId="20" applyFont="1" applyFill="1" applyBorder="1" applyAlignment="1">
      <alignment horizontal="center" vertical="center"/>
      <protection/>
    </xf>
    <xf numFmtId="0" fontId="3" fillId="4" borderId="11" xfId="20" applyFont="1" applyFill="1" applyBorder="1" applyAlignment="1">
      <alignment horizontal="center" vertical="center"/>
      <protection/>
    </xf>
    <xf numFmtId="0" fontId="3" fillId="4" borderId="2" xfId="20" applyFont="1" applyFill="1" applyBorder="1" applyAlignment="1">
      <alignment horizontal="center" vertical="center"/>
      <protection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1" fillId="0" borderId="12" xfId="19" applyFont="1" applyFill="1" applyBorder="1" applyAlignment="1">
      <alignment horizontal="center" vertical="center" wrapText="1"/>
      <protection/>
    </xf>
    <xf numFmtId="0" fontId="11" fillId="0" borderId="13" xfId="19" applyFont="1" applyFill="1" applyBorder="1" applyAlignment="1">
      <alignment horizontal="center" vertical="center" wrapText="1"/>
      <protection/>
    </xf>
    <xf numFmtId="0" fontId="11" fillId="0" borderId="5" xfId="19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 wrapText="1"/>
    </xf>
    <xf numFmtId="0" fontId="7" fillId="4" borderId="4" xfId="19" applyFont="1" applyFill="1" applyBorder="1" applyAlignment="1">
      <alignment horizontal="center" vertical="center" wrapText="1"/>
      <protection/>
    </xf>
    <xf numFmtId="0" fontId="8" fillId="4" borderId="3" xfId="19" applyFont="1" applyFill="1" applyBorder="1" applyAlignment="1">
      <alignment horizontal="center" vertical="center" wrapText="1"/>
      <protection/>
    </xf>
    <xf numFmtId="0" fontId="7" fillId="4" borderId="3" xfId="19" applyFont="1" applyFill="1" applyBorder="1" applyAlignment="1">
      <alignment horizontal="center" vertical="center" wrapText="1"/>
      <protection/>
    </xf>
    <xf numFmtId="0" fontId="7" fillId="4" borderId="2" xfId="19" applyFont="1" applyFill="1" applyBorder="1" applyAlignment="1">
      <alignment horizontal="center" vertical="center" wrapText="1"/>
      <protection/>
    </xf>
    <xf numFmtId="0" fontId="7" fillId="4" borderId="8" xfId="19" applyFont="1" applyFill="1" applyBorder="1" applyAlignment="1">
      <alignment horizontal="center" vertical="center" wrapText="1"/>
      <protection/>
    </xf>
    <xf numFmtId="0" fontId="7" fillId="4" borderId="14" xfId="19" applyFont="1" applyFill="1" applyBorder="1" applyAlignment="1">
      <alignment horizontal="center" vertical="center" wrapText="1"/>
      <protection/>
    </xf>
    <xf numFmtId="0" fontId="7" fillId="4" borderId="6" xfId="19" applyFont="1" applyFill="1" applyBorder="1" applyAlignment="1">
      <alignment horizontal="center" vertical="center" wrapText="1"/>
      <protection/>
    </xf>
    <xf numFmtId="0" fontId="7" fillId="4" borderId="0" xfId="19" applyFont="1" applyFill="1" applyBorder="1" applyAlignment="1">
      <alignment horizontal="center" vertical="center" wrapText="1"/>
      <protection/>
    </xf>
    <xf numFmtId="0" fontId="7" fillId="4" borderId="0" xfId="19" applyFont="1" applyFill="1" applyAlignment="1">
      <alignment horizontal="center" vertical="center" wrapText="1"/>
      <protection/>
    </xf>
    <xf numFmtId="0" fontId="7" fillId="4" borderId="7" xfId="19" applyFont="1" applyFill="1" applyBorder="1" applyAlignment="1">
      <alignment horizontal="center" vertical="center" wrapText="1"/>
      <protection/>
    </xf>
    <xf numFmtId="0" fontId="7" fillId="4" borderId="15" xfId="19" applyFont="1" applyFill="1" applyBorder="1" applyAlignment="1">
      <alignment horizontal="center" vertical="center" wrapText="1"/>
      <protection/>
    </xf>
    <xf numFmtId="0" fontId="7" fillId="4" borderId="14" xfId="19" applyFont="1" applyFill="1" applyBorder="1" applyAlignment="1">
      <alignment vertical="center" wrapText="1"/>
      <protection/>
    </xf>
    <xf numFmtId="0" fontId="7" fillId="4" borderId="9" xfId="19" applyFont="1" applyFill="1" applyBorder="1" applyAlignment="1">
      <alignment vertical="center" wrapText="1"/>
      <protection/>
    </xf>
    <xf numFmtId="0" fontId="7" fillId="4" borderId="6" xfId="19" applyFont="1" applyFill="1" applyBorder="1" applyAlignment="1">
      <alignment vertical="center" wrapText="1"/>
      <protection/>
    </xf>
    <xf numFmtId="0" fontId="7" fillId="4" borderId="0" xfId="19" applyFont="1" applyFill="1" applyBorder="1" applyAlignment="1">
      <alignment vertical="center" wrapText="1"/>
      <protection/>
    </xf>
    <xf numFmtId="0" fontId="7" fillId="4" borderId="10" xfId="19" applyFont="1" applyFill="1" applyBorder="1" applyAlignment="1">
      <alignment vertical="center" wrapText="1"/>
      <protection/>
    </xf>
    <xf numFmtId="0" fontId="7" fillId="4" borderId="7" xfId="19" applyFont="1" applyFill="1" applyBorder="1" applyAlignment="1">
      <alignment vertical="center" wrapText="1"/>
      <protection/>
    </xf>
    <xf numFmtId="0" fontId="7" fillId="4" borderId="15" xfId="19" applyFont="1" applyFill="1" applyBorder="1" applyAlignment="1">
      <alignment vertical="center" wrapText="1"/>
      <protection/>
    </xf>
    <xf numFmtId="0" fontId="7" fillId="4" borderId="11" xfId="19" applyFont="1" applyFill="1" applyBorder="1" applyAlignment="1">
      <alignment vertical="center" wrapText="1"/>
      <protection/>
    </xf>
    <xf numFmtId="0" fontId="16" fillId="4" borderId="4" xfId="19" applyFont="1" applyFill="1" applyBorder="1" applyAlignment="1">
      <alignment horizontal="center" vertical="center"/>
      <protection/>
    </xf>
    <xf numFmtId="0" fontId="16" fillId="4" borderId="2" xfId="19" applyFont="1" applyFill="1" applyBorder="1" applyAlignment="1">
      <alignment horizontal="center" vertical="center"/>
      <protection/>
    </xf>
    <xf numFmtId="0" fontId="16" fillId="4" borderId="12" xfId="19" applyFont="1" applyFill="1" applyBorder="1" applyAlignment="1">
      <alignment horizontal="center" vertical="center"/>
      <protection/>
    </xf>
    <xf numFmtId="0" fontId="16" fillId="4" borderId="13" xfId="19" applyFont="1" applyFill="1" applyBorder="1" applyAlignment="1">
      <alignment horizontal="center" vertical="center"/>
      <protection/>
    </xf>
    <xf numFmtId="0" fontId="16" fillId="4" borderId="5" xfId="19" applyFont="1" applyFill="1" applyBorder="1" applyAlignment="1">
      <alignment horizontal="center" vertical="center"/>
      <protection/>
    </xf>
  </cellXfs>
  <cellStyles count="11">
    <cellStyle name="Normal" xfId="0"/>
    <cellStyle name="Comma" xfId="15"/>
    <cellStyle name="Comma [0]" xfId="16"/>
    <cellStyle name="Hyperlink" xfId="17"/>
    <cellStyle name="Followed Hyperlink" xfId="18"/>
    <cellStyle name="Normál_LEÉPÍTÉS régió2007-08-091" xfId="19"/>
    <cellStyle name="Normál_sajtós táblák0701" xfId="20"/>
    <cellStyle name="Normál_sajtós táblák0705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1828800</xdr:colOff>
      <xdr:row>1</xdr:row>
      <xdr:rowOff>114300</xdr:rowOff>
    </xdr:from>
    <xdr:ext cx="85725" cy="209550"/>
    <xdr:sp>
      <xdr:nvSpPr>
        <xdr:cNvPr id="1" name="TextBox 1"/>
        <xdr:cNvSpPr txBox="1">
          <a:spLocks noChangeArrowheads="1"/>
        </xdr:cNvSpPr>
      </xdr:nvSpPr>
      <xdr:spPr>
        <a:xfrm>
          <a:off x="1828800" y="314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1828800</xdr:colOff>
      <xdr:row>1</xdr:row>
      <xdr:rowOff>114300</xdr:rowOff>
    </xdr:from>
    <xdr:ext cx="85725" cy="209550"/>
    <xdr:sp>
      <xdr:nvSpPr>
        <xdr:cNvPr id="1" name="TextBox 1"/>
        <xdr:cNvSpPr txBox="1">
          <a:spLocks noChangeArrowheads="1"/>
        </xdr:cNvSpPr>
      </xdr:nvSpPr>
      <xdr:spPr>
        <a:xfrm>
          <a:off x="1828800" y="314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1828800</xdr:colOff>
      <xdr:row>1</xdr:row>
      <xdr:rowOff>114300</xdr:rowOff>
    </xdr:from>
    <xdr:ext cx="85725" cy="209550"/>
    <xdr:sp>
      <xdr:nvSpPr>
        <xdr:cNvPr id="1" name="TextBox 1"/>
        <xdr:cNvSpPr txBox="1">
          <a:spLocks noChangeArrowheads="1"/>
        </xdr:cNvSpPr>
      </xdr:nvSpPr>
      <xdr:spPr>
        <a:xfrm>
          <a:off x="1828800" y="314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megoszl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RM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megoszlas-p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&#225;ll&#225;s\ujallast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&#225;ll&#225;s\zaro_all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rsod"/>
      <sheetName val="heves"/>
      <sheetName val="nograd"/>
      <sheetName val="regio"/>
      <sheetName val="I. negyedév"/>
      <sheetName val="I-III. negyedév "/>
    </sheetNames>
    <sheetDataSet>
      <sheetData sheetId="0">
        <row r="85">
          <cell r="J85">
            <v>32118</v>
          </cell>
        </row>
        <row r="86">
          <cell r="J86">
            <v>26997</v>
          </cell>
        </row>
        <row r="87">
          <cell r="J87">
            <v>59115</v>
          </cell>
        </row>
        <row r="96">
          <cell r="J96">
            <v>2270</v>
          </cell>
        </row>
        <row r="97">
          <cell r="J97">
            <v>9053</v>
          </cell>
        </row>
        <row r="98">
          <cell r="J98">
            <v>15802</v>
          </cell>
        </row>
        <row r="99">
          <cell r="J99">
            <v>14740</v>
          </cell>
        </row>
        <row r="100">
          <cell r="J100">
            <v>13391</v>
          </cell>
        </row>
        <row r="101">
          <cell r="J101">
            <v>3859</v>
          </cell>
        </row>
        <row r="102">
          <cell r="J102">
            <v>59115</v>
          </cell>
        </row>
        <row r="104">
          <cell r="J104">
            <v>6587</v>
          </cell>
        </row>
        <row r="105">
          <cell r="J105">
            <v>22721</v>
          </cell>
        </row>
        <row r="106">
          <cell r="J106">
            <v>17369</v>
          </cell>
        </row>
        <row r="107">
          <cell r="J107">
            <v>6797</v>
          </cell>
        </row>
        <row r="108">
          <cell r="J108">
            <v>3826</v>
          </cell>
        </row>
        <row r="109">
          <cell r="J109">
            <v>1815</v>
          </cell>
        </row>
        <row r="110">
          <cell r="J110">
            <v>59115</v>
          </cell>
        </row>
        <row r="117">
          <cell r="Y117">
            <v>14439</v>
          </cell>
        </row>
        <row r="118">
          <cell r="Y118">
            <v>7790</v>
          </cell>
        </row>
        <row r="119">
          <cell r="Y119">
            <v>10328</v>
          </cell>
        </row>
        <row r="120">
          <cell r="Y120">
            <v>11451</v>
          </cell>
        </row>
        <row r="121">
          <cell r="Y121">
            <v>15107</v>
          </cell>
        </row>
        <row r="123">
          <cell r="Y123">
            <v>59115</v>
          </cell>
        </row>
        <row r="125">
          <cell r="J125">
            <v>6650</v>
          </cell>
        </row>
        <row r="126">
          <cell r="J126">
            <v>3265</v>
          </cell>
        </row>
        <row r="127">
          <cell r="J127">
            <v>28824</v>
          </cell>
        </row>
        <row r="128">
          <cell r="J128">
            <v>20376</v>
          </cell>
        </row>
        <row r="129">
          <cell r="J129">
            <v>59115</v>
          </cell>
        </row>
        <row r="132">
          <cell r="J132">
            <v>36821</v>
          </cell>
        </row>
        <row r="133">
          <cell r="J133">
            <v>31335</v>
          </cell>
        </row>
        <row r="143">
          <cell r="J143">
            <v>2344</v>
          </cell>
        </row>
        <row r="144">
          <cell r="J144">
            <v>10681</v>
          </cell>
        </row>
        <row r="145">
          <cell r="J145">
            <v>17796</v>
          </cell>
        </row>
        <row r="146">
          <cell r="J146">
            <v>17022</v>
          </cell>
        </row>
        <row r="147">
          <cell r="J147">
            <v>15851</v>
          </cell>
        </row>
        <row r="148">
          <cell r="J148">
            <v>4462</v>
          </cell>
        </row>
        <row r="151">
          <cell r="J151">
            <v>6177</v>
          </cell>
        </row>
        <row r="152">
          <cell r="J152">
            <v>23799</v>
          </cell>
        </row>
        <row r="153">
          <cell r="J153">
            <v>21145</v>
          </cell>
        </row>
        <row r="154">
          <cell r="J154">
            <v>9543</v>
          </cell>
        </row>
        <row r="155">
          <cell r="J155">
            <v>5059</v>
          </cell>
        </row>
        <row r="156">
          <cell r="J156">
            <v>2433</v>
          </cell>
        </row>
        <row r="159">
          <cell r="J159">
            <v>17662</v>
          </cell>
        </row>
        <row r="160">
          <cell r="J160">
            <v>13405</v>
          </cell>
        </row>
        <row r="161">
          <cell r="J161">
            <v>14207</v>
          </cell>
        </row>
        <row r="162">
          <cell r="J162">
            <v>9820</v>
          </cell>
        </row>
        <row r="163">
          <cell r="J163">
            <v>13062</v>
          </cell>
        </row>
        <row r="166">
          <cell r="J166">
            <v>10546</v>
          </cell>
        </row>
        <row r="167">
          <cell r="J167">
            <v>4541</v>
          </cell>
        </row>
        <row r="168">
          <cell r="J168">
            <v>27735</v>
          </cell>
        </row>
        <row r="169">
          <cell r="J169">
            <v>25334</v>
          </cell>
        </row>
      </sheetData>
      <sheetData sheetId="1">
        <row r="85">
          <cell r="J85">
            <v>8217</v>
          </cell>
        </row>
        <row r="86">
          <cell r="J86">
            <v>7703</v>
          </cell>
        </row>
        <row r="87">
          <cell r="J87">
            <v>15920</v>
          </cell>
        </row>
        <row r="96">
          <cell r="J96">
            <v>491</v>
          </cell>
        </row>
        <row r="97">
          <cell r="J97">
            <v>2365</v>
          </cell>
        </row>
        <row r="98">
          <cell r="J98">
            <v>4630</v>
          </cell>
        </row>
        <row r="99">
          <cell r="J99">
            <v>3745</v>
          </cell>
        </row>
        <row r="100">
          <cell r="J100">
            <v>3500</v>
          </cell>
        </row>
        <row r="101">
          <cell r="J101">
            <v>1189</v>
          </cell>
        </row>
        <row r="102">
          <cell r="J102">
            <v>15920</v>
          </cell>
        </row>
        <row r="104">
          <cell r="J104">
            <v>1607</v>
          </cell>
        </row>
        <row r="105">
          <cell r="J105">
            <v>5693</v>
          </cell>
        </row>
        <row r="106">
          <cell r="J106">
            <v>4597</v>
          </cell>
        </row>
        <row r="107">
          <cell r="J107">
            <v>2239</v>
          </cell>
        </row>
        <row r="108">
          <cell r="J108">
            <v>1072</v>
          </cell>
        </row>
        <row r="109">
          <cell r="J109">
            <v>712</v>
          </cell>
        </row>
        <row r="110">
          <cell r="J110">
            <v>15920</v>
          </cell>
        </row>
        <row r="117">
          <cell r="Y117">
            <v>4839</v>
          </cell>
        </row>
        <row r="118">
          <cell r="Y118">
            <v>2354</v>
          </cell>
        </row>
        <row r="119">
          <cell r="Y119">
            <v>3257</v>
          </cell>
        </row>
        <row r="120">
          <cell r="Y120">
            <v>2872</v>
          </cell>
        </row>
        <row r="121">
          <cell r="Y121">
            <v>2598</v>
          </cell>
        </row>
        <row r="123">
          <cell r="Y123">
            <v>15920</v>
          </cell>
        </row>
        <row r="125">
          <cell r="J125">
            <v>3233</v>
          </cell>
        </row>
        <row r="126">
          <cell r="J126">
            <v>1353</v>
          </cell>
        </row>
        <row r="127">
          <cell r="J127">
            <v>5625</v>
          </cell>
        </row>
        <row r="128">
          <cell r="J128">
            <v>5709</v>
          </cell>
        </row>
        <row r="129">
          <cell r="J129">
            <v>15920</v>
          </cell>
        </row>
        <row r="132">
          <cell r="J132">
            <v>10983</v>
          </cell>
        </row>
        <row r="133">
          <cell r="J133">
            <v>9739</v>
          </cell>
        </row>
        <row r="143">
          <cell r="J143">
            <v>544</v>
          </cell>
        </row>
        <row r="144">
          <cell r="J144">
            <v>3021</v>
          </cell>
        </row>
        <row r="145">
          <cell r="J145">
            <v>5819</v>
          </cell>
        </row>
        <row r="146">
          <cell r="J146">
            <v>5095</v>
          </cell>
        </row>
        <row r="147">
          <cell r="J147">
            <v>4700</v>
          </cell>
        </row>
        <row r="148">
          <cell r="J148">
            <v>1543</v>
          </cell>
        </row>
        <row r="151">
          <cell r="J151">
            <v>1546</v>
          </cell>
        </row>
        <row r="152">
          <cell r="J152">
            <v>6516</v>
          </cell>
        </row>
        <row r="153">
          <cell r="J153">
            <v>6536</v>
          </cell>
        </row>
        <row r="154">
          <cell r="J154">
            <v>3446</v>
          </cell>
        </row>
        <row r="155">
          <cell r="J155">
            <v>1644</v>
          </cell>
        </row>
        <row r="156">
          <cell r="J156">
            <v>1034</v>
          </cell>
        </row>
        <row r="159">
          <cell r="J159">
            <v>6254</v>
          </cell>
        </row>
        <row r="160">
          <cell r="J160">
            <v>4780</v>
          </cell>
        </row>
        <row r="161">
          <cell r="J161">
            <v>5409</v>
          </cell>
        </row>
        <row r="162">
          <cell r="J162">
            <v>2391</v>
          </cell>
        </row>
        <row r="163">
          <cell r="J163">
            <v>1888</v>
          </cell>
        </row>
        <row r="166">
          <cell r="J166">
            <v>5294</v>
          </cell>
        </row>
        <row r="167">
          <cell r="J167">
            <v>1972</v>
          </cell>
        </row>
        <row r="168">
          <cell r="J168">
            <v>5663</v>
          </cell>
        </row>
        <row r="169">
          <cell r="J169">
            <v>7793</v>
          </cell>
        </row>
      </sheetData>
      <sheetData sheetId="2">
        <row r="61">
          <cell r="J61">
            <v>15242</v>
          </cell>
        </row>
        <row r="82">
          <cell r="J82">
            <v>15242</v>
          </cell>
        </row>
        <row r="85">
          <cell r="J85">
            <v>8366</v>
          </cell>
        </row>
        <row r="86">
          <cell r="J86">
            <v>7491</v>
          </cell>
        </row>
        <row r="87">
          <cell r="J87">
            <v>15857</v>
          </cell>
        </row>
        <row r="96">
          <cell r="J96">
            <v>636</v>
          </cell>
        </row>
        <row r="97">
          <cell r="J97">
            <v>2087</v>
          </cell>
        </row>
        <row r="98">
          <cell r="J98">
            <v>4247</v>
          </cell>
        </row>
        <row r="99">
          <cell r="J99">
            <v>3791</v>
          </cell>
        </row>
        <row r="100">
          <cell r="J100">
            <v>3779</v>
          </cell>
        </row>
        <row r="101">
          <cell r="J101">
            <v>1317</v>
          </cell>
        </row>
        <row r="102">
          <cell r="J102">
            <v>15857</v>
          </cell>
        </row>
        <row r="104">
          <cell r="J104">
            <v>1439</v>
          </cell>
        </row>
        <row r="105">
          <cell r="J105">
            <v>6426</v>
          </cell>
        </row>
        <row r="106">
          <cell r="J106">
            <v>4281</v>
          </cell>
        </row>
        <row r="107">
          <cell r="J107">
            <v>2152</v>
          </cell>
        </row>
        <row r="108">
          <cell r="J108">
            <v>1166</v>
          </cell>
        </row>
        <row r="109">
          <cell r="J109">
            <v>393</v>
          </cell>
        </row>
        <row r="110">
          <cell r="J110">
            <v>15857</v>
          </cell>
        </row>
        <row r="117">
          <cell r="Y117">
            <v>4224</v>
          </cell>
        </row>
        <row r="118">
          <cell r="Y118">
            <v>2206</v>
          </cell>
        </row>
        <row r="119">
          <cell r="Y119">
            <v>3011</v>
          </cell>
        </row>
        <row r="120">
          <cell r="Y120">
            <v>3010</v>
          </cell>
        </row>
        <row r="121">
          <cell r="Y121">
            <v>3406</v>
          </cell>
        </row>
        <row r="123">
          <cell r="Y123">
            <v>15857</v>
          </cell>
        </row>
        <row r="125">
          <cell r="J125">
            <v>2249</v>
          </cell>
        </row>
        <row r="126">
          <cell r="J126">
            <v>1125</v>
          </cell>
        </row>
        <row r="127">
          <cell r="J127">
            <v>6637</v>
          </cell>
        </row>
        <row r="128">
          <cell r="J128">
            <v>5846</v>
          </cell>
        </row>
        <row r="129">
          <cell r="J129">
            <v>15857</v>
          </cell>
        </row>
        <row r="132">
          <cell r="J132">
            <v>9888</v>
          </cell>
        </row>
        <row r="133">
          <cell r="J133">
            <v>8745</v>
          </cell>
        </row>
        <row r="143">
          <cell r="J143">
            <v>665</v>
          </cell>
        </row>
        <row r="144">
          <cell r="J144">
            <v>2571</v>
          </cell>
        </row>
        <row r="145">
          <cell r="J145">
            <v>4821</v>
          </cell>
        </row>
        <row r="146">
          <cell r="J146">
            <v>4467</v>
          </cell>
        </row>
        <row r="147">
          <cell r="J147">
            <v>4554</v>
          </cell>
        </row>
        <row r="148">
          <cell r="J148">
            <v>1555</v>
          </cell>
        </row>
        <row r="151">
          <cell r="J151">
            <v>1220</v>
          </cell>
        </row>
        <row r="152">
          <cell r="J152">
            <v>7012</v>
          </cell>
        </row>
        <row r="153">
          <cell r="J153">
            <v>5556</v>
          </cell>
        </row>
        <row r="154">
          <cell r="J154">
            <v>2831</v>
          </cell>
        </row>
        <row r="155">
          <cell r="J155">
            <v>1478</v>
          </cell>
        </row>
        <row r="156">
          <cell r="J156">
            <v>536</v>
          </cell>
        </row>
        <row r="159">
          <cell r="J159">
            <v>4762</v>
          </cell>
        </row>
        <row r="160">
          <cell r="J160">
            <v>3595</v>
          </cell>
        </row>
        <row r="161">
          <cell r="J161">
            <v>4574</v>
          </cell>
        </row>
        <row r="162">
          <cell r="J162">
            <v>2732</v>
          </cell>
        </row>
        <row r="163">
          <cell r="J163">
            <v>2970</v>
          </cell>
        </row>
        <row r="166">
          <cell r="J166">
            <v>3539</v>
          </cell>
        </row>
        <row r="167">
          <cell r="J167">
            <v>1449</v>
          </cell>
        </row>
        <row r="168">
          <cell r="J168">
            <v>6084</v>
          </cell>
        </row>
        <row r="169">
          <cell r="J169">
            <v>7561</v>
          </cell>
        </row>
      </sheetData>
      <sheetData sheetId="3">
        <row r="46">
          <cell r="M46">
            <v>93915</v>
          </cell>
        </row>
        <row r="85">
          <cell r="J85">
            <v>48701</v>
          </cell>
        </row>
        <row r="86">
          <cell r="J86">
            <v>42191</v>
          </cell>
        </row>
        <row r="87">
          <cell r="J87">
            <v>90892</v>
          </cell>
        </row>
        <row r="96">
          <cell r="J96">
            <v>3397</v>
          </cell>
        </row>
        <row r="97">
          <cell r="J97">
            <v>13505</v>
          </cell>
        </row>
        <row r="98">
          <cell r="J98">
            <v>24679</v>
          </cell>
        </row>
        <row r="99">
          <cell r="J99">
            <v>22276</v>
          </cell>
        </row>
        <row r="100">
          <cell r="J100">
            <v>20670</v>
          </cell>
        </row>
        <row r="101">
          <cell r="J101">
            <v>6365</v>
          </cell>
        </row>
        <row r="102">
          <cell r="J102">
            <v>90892</v>
          </cell>
        </row>
        <row r="104">
          <cell r="J104">
            <v>9633</v>
          </cell>
        </row>
        <row r="105">
          <cell r="J105">
            <v>34840</v>
          </cell>
        </row>
        <row r="106">
          <cell r="J106">
            <v>26247</v>
          </cell>
        </row>
        <row r="107">
          <cell r="J107">
            <v>11188</v>
          </cell>
        </row>
        <row r="108">
          <cell r="J108">
            <v>6064</v>
          </cell>
        </row>
        <row r="109">
          <cell r="J109">
            <v>2920</v>
          </cell>
        </row>
        <row r="110">
          <cell r="J110">
            <v>90892</v>
          </cell>
        </row>
        <row r="117">
          <cell r="AB117">
            <v>23502</v>
          </cell>
        </row>
        <row r="118">
          <cell r="AB118">
            <v>12350</v>
          </cell>
        </row>
        <row r="119">
          <cell r="AB119">
            <v>16596</v>
          </cell>
        </row>
        <row r="120">
          <cell r="AB120">
            <v>17333</v>
          </cell>
        </row>
        <row r="121">
          <cell r="AB121">
            <v>21111</v>
          </cell>
        </row>
        <row r="123">
          <cell r="AB123">
            <v>90892</v>
          </cell>
        </row>
        <row r="125">
          <cell r="J125">
            <v>12132</v>
          </cell>
        </row>
        <row r="126">
          <cell r="J126">
            <v>5743</v>
          </cell>
        </row>
        <row r="127">
          <cell r="J127">
            <v>41086</v>
          </cell>
        </row>
        <row r="128">
          <cell r="J128">
            <v>31931</v>
          </cell>
        </row>
        <row r="129">
          <cell r="J129">
            <v>90892</v>
          </cell>
        </row>
        <row r="132">
          <cell r="J132">
            <v>57692</v>
          </cell>
        </row>
        <row r="133">
          <cell r="J133">
            <v>49819</v>
          </cell>
        </row>
        <row r="143">
          <cell r="J143">
            <v>3553</v>
          </cell>
        </row>
        <row r="144">
          <cell r="J144">
            <v>16273</v>
          </cell>
        </row>
        <row r="145">
          <cell r="J145">
            <v>28436</v>
          </cell>
        </row>
        <row r="146">
          <cell r="J146">
            <v>26584</v>
          </cell>
        </row>
        <row r="147">
          <cell r="J147">
            <v>25105</v>
          </cell>
        </row>
        <row r="148">
          <cell r="J148">
            <v>7560</v>
          </cell>
        </row>
        <row r="151">
          <cell r="J151">
            <v>8943</v>
          </cell>
        </row>
        <row r="152">
          <cell r="J152">
            <v>37327</v>
          </cell>
        </row>
        <row r="153">
          <cell r="J153">
            <v>33237</v>
          </cell>
        </row>
        <row r="154">
          <cell r="J154">
            <v>15820</v>
          </cell>
        </row>
        <row r="155">
          <cell r="J155">
            <v>8181</v>
          </cell>
        </row>
        <row r="156">
          <cell r="J156">
            <v>4003</v>
          </cell>
        </row>
        <row r="159">
          <cell r="J159">
            <v>28678</v>
          </cell>
        </row>
        <row r="160">
          <cell r="J160">
            <v>21780</v>
          </cell>
        </row>
        <row r="161">
          <cell r="J161">
            <v>24190</v>
          </cell>
        </row>
        <row r="162">
          <cell r="J162">
            <v>14943</v>
          </cell>
        </row>
        <row r="163">
          <cell r="J163">
            <v>17920</v>
          </cell>
        </row>
        <row r="166">
          <cell r="J166">
            <v>19379</v>
          </cell>
        </row>
        <row r="167">
          <cell r="J167">
            <v>7962</v>
          </cell>
        </row>
        <row r="168">
          <cell r="J168">
            <v>39482</v>
          </cell>
        </row>
        <row r="169">
          <cell r="J169">
            <v>40688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ratak"/>
      <sheetName val="záróltsz"/>
    </sheetNames>
    <sheetDataSet>
      <sheetData sheetId="0">
        <row r="69">
          <cell r="J69">
            <v>15384</v>
          </cell>
        </row>
        <row r="70">
          <cell r="J70">
            <v>3938</v>
          </cell>
        </row>
        <row r="71">
          <cell r="J71">
            <v>6236</v>
          </cell>
        </row>
        <row r="72">
          <cell r="J72">
            <v>1728</v>
          </cell>
        </row>
        <row r="73">
          <cell r="J73">
            <v>2282</v>
          </cell>
        </row>
        <row r="74">
          <cell r="J74">
            <v>6269</v>
          </cell>
        </row>
        <row r="75">
          <cell r="J75">
            <v>2847</v>
          </cell>
        </row>
        <row r="76">
          <cell r="J76">
            <v>3988</v>
          </cell>
        </row>
        <row r="77">
          <cell r="J77">
            <v>4396</v>
          </cell>
        </row>
        <row r="78">
          <cell r="J78">
            <v>3896</v>
          </cell>
        </row>
        <row r="79">
          <cell r="J79">
            <v>2593</v>
          </cell>
        </row>
        <row r="80">
          <cell r="J80">
            <v>1322</v>
          </cell>
        </row>
        <row r="81">
          <cell r="J81">
            <v>1231</v>
          </cell>
        </row>
        <row r="82">
          <cell r="J82">
            <v>1223</v>
          </cell>
        </row>
        <row r="83">
          <cell r="J83">
            <v>1782</v>
          </cell>
        </row>
        <row r="85">
          <cell r="J85">
            <v>4807</v>
          </cell>
        </row>
        <row r="86">
          <cell r="J86">
            <v>3064</v>
          </cell>
        </row>
        <row r="87">
          <cell r="J87">
            <v>1739</v>
          </cell>
        </row>
        <row r="88">
          <cell r="J88">
            <v>3340</v>
          </cell>
        </row>
        <row r="89">
          <cell r="J89">
            <v>1929</v>
          </cell>
        </row>
        <row r="90">
          <cell r="J90">
            <v>1041</v>
          </cell>
        </row>
        <row r="92">
          <cell r="J92">
            <v>6157</v>
          </cell>
        </row>
        <row r="93">
          <cell r="J93">
            <v>2304</v>
          </cell>
        </row>
        <row r="94">
          <cell r="J94">
            <v>1886</v>
          </cell>
        </row>
        <row r="95">
          <cell r="J95">
            <v>1917</v>
          </cell>
        </row>
        <row r="96">
          <cell r="J96">
            <v>2369</v>
          </cell>
        </row>
        <row r="97">
          <cell r="J97">
            <v>1224</v>
          </cell>
        </row>
        <row r="102">
          <cell r="I102">
            <v>18929</v>
          </cell>
          <cell r="J102">
            <v>19239</v>
          </cell>
        </row>
        <row r="103">
          <cell r="I103">
            <v>3381</v>
          </cell>
          <cell r="J103">
            <v>3381</v>
          </cell>
        </row>
        <row r="104">
          <cell r="I104">
            <v>8100</v>
          </cell>
          <cell r="J104">
            <v>8030</v>
          </cell>
        </row>
        <row r="105">
          <cell r="I105">
            <v>2338</v>
          </cell>
          <cell r="J105">
            <v>2458</v>
          </cell>
        </row>
        <row r="106">
          <cell r="I106">
            <v>2967</v>
          </cell>
          <cell r="J106">
            <v>2938</v>
          </cell>
        </row>
        <row r="107">
          <cell r="I107">
            <v>7427</v>
          </cell>
          <cell r="J107">
            <v>7432</v>
          </cell>
        </row>
        <row r="108">
          <cell r="I108">
            <v>3138</v>
          </cell>
          <cell r="J108">
            <v>3140</v>
          </cell>
        </row>
        <row r="109">
          <cell r="I109">
            <v>4198</v>
          </cell>
          <cell r="J109">
            <v>4147</v>
          </cell>
        </row>
        <row r="110">
          <cell r="I110">
            <v>5050</v>
          </cell>
          <cell r="J110">
            <v>4987</v>
          </cell>
        </row>
        <row r="111">
          <cell r="I111">
            <v>4316</v>
          </cell>
          <cell r="J111">
            <v>4208</v>
          </cell>
        </row>
        <row r="112">
          <cell r="I112">
            <v>2787</v>
          </cell>
          <cell r="J112">
            <v>2626</v>
          </cell>
        </row>
        <row r="113">
          <cell r="I113">
            <v>1233</v>
          </cell>
          <cell r="J113">
            <v>1274</v>
          </cell>
        </row>
        <row r="114">
          <cell r="I114">
            <v>1363</v>
          </cell>
          <cell r="J114">
            <v>1336</v>
          </cell>
        </row>
        <row r="115">
          <cell r="I115">
            <v>1352</v>
          </cell>
          <cell r="J115">
            <v>1223</v>
          </cell>
        </row>
        <row r="116">
          <cell r="I116">
            <v>1634</v>
          </cell>
          <cell r="J116">
            <v>1737</v>
          </cell>
        </row>
        <row r="118">
          <cell r="I118">
            <v>7031</v>
          </cell>
          <cell r="J118">
            <v>7026</v>
          </cell>
        </row>
        <row r="119">
          <cell r="I119">
            <v>4157</v>
          </cell>
          <cell r="J119">
            <v>4270</v>
          </cell>
        </row>
        <row r="120">
          <cell r="I120">
            <v>2865</v>
          </cell>
          <cell r="J120">
            <v>2796</v>
          </cell>
        </row>
        <row r="121">
          <cell r="I121">
            <v>3270</v>
          </cell>
          <cell r="J121">
            <v>3332</v>
          </cell>
        </row>
        <row r="122">
          <cell r="I122">
            <v>2171</v>
          </cell>
          <cell r="J122">
            <v>2238</v>
          </cell>
        </row>
        <row r="123">
          <cell r="I123">
            <v>972</v>
          </cell>
          <cell r="J123">
            <v>1060</v>
          </cell>
        </row>
        <row r="125">
          <cell r="I125">
            <v>6700</v>
          </cell>
          <cell r="J125">
            <v>6742</v>
          </cell>
        </row>
        <row r="126">
          <cell r="I126">
            <v>2913</v>
          </cell>
          <cell r="J126">
            <v>2935</v>
          </cell>
        </row>
        <row r="127">
          <cell r="I127">
            <v>2615</v>
          </cell>
          <cell r="J127">
            <v>2638</v>
          </cell>
        </row>
        <row r="128">
          <cell r="I128">
            <v>1987</v>
          </cell>
          <cell r="J128">
            <v>2084</v>
          </cell>
        </row>
        <row r="129">
          <cell r="I129">
            <v>2519</v>
          </cell>
          <cell r="J129">
            <v>2575</v>
          </cell>
        </row>
        <row r="130">
          <cell r="I130">
            <v>1682</v>
          </cell>
          <cell r="J130">
            <v>1659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rendeltségek"/>
      <sheetName val="eu"/>
      <sheetName val="ksh"/>
      <sheetName val="ábra"/>
      <sheetName val="záróltsz"/>
      <sheetName val="borsod"/>
      <sheetName val="heves"/>
      <sheetName val="nograd"/>
      <sheetName val="regio"/>
      <sheetName val="tábla"/>
      <sheetName val="tábla (2)"/>
      <sheetName val="I. negyedév"/>
      <sheetName val="I. félév "/>
      <sheetName val="I-III. negyedév"/>
    </sheetNames>
    <sheetDataSet>
      <sheetData sheetId="0">
        <row r="69">
          <cell r="J69">
            <v>1641</v>
          </cell>
        </row>
        <row r="70">
          <cell r="J70">
            <v>523</v>
          </cell>
        </row>
        <row r="71">
          <cell r="J71">
            <v>926</v>
          </cell>
        </row>
        <row r="72">
          <cell r="J72">
            <v>217</v>
          </cell>
        </row>
        <row r="73">
          <cell r="J73">
            <v>337</v>
          </cell>
        </row>
        <row r="74">
          <cell r="J74">
            <v>673</v>
          </cell>
        </row>
        <row r="75">
          <cell r="J75">
            <v>367</v>
          </cell>
        </row>
        <row r="76">
          <cell r="J76">
            <v>527</v>
          </cell>
        </row>
        <row r="77">
          <cell r="J77">
            <v>691</v>
          </cell>
        </row>
        <row r="78">
          <cell r="J78">
            <v>601</v>
          </cell>
        </row>
        <row r="79">
          <cell r="J79">
            <v>335</v>
          </cell>
        </row>
        <row r="80">
          <cell r="J80">
            <v>185</v>
          </cell>
        </row>
        <row r="81">
          <cell r="J81">
            <v>159</v>
          </cell>
        </row>
        <row r="82">
          <cell r="J82">
            <v>138</v>
          </cell>
        </row>
        <row r="83">
          <cell r="J83">
            <v>230</v>
          </cell>
        </row>
        <row r="85">
          <cell r="J85">
            <v>620</v>
          </cell>
        </row>
        <row r="86">
          <cell r="J86">
            <v>333</v>
          </cell>
        </row>
        <row r="87">
          <cell r="J87">
            <v>138</v>
          </cell>
        </row>
        <row r="88">
          <cell r="J88">
            <v>361</v>
          </cell>
        </row>
        <row r="89">
          <cell r="J89">
            <v>247</v>
          </cell>
        </row>
        <row r="90">
          <cell r="J90">
            <v>96</v>
          </cell>
        </row>
        <row r="92">
          <cell r="J92">
            <v>753</v>
          </cell>
        </row>
        <row r="93">
          <cell r="J93">
            <v>290</v>
          </cell>
        </row>
        <row r="94">
          <cell r="J94">
            <v>182</v>
          </cell>
        </row>
        <row r="95">
          <cell r="J95">
            <v>272</v>
          </cell>
        </row>
        <row r="96">
          <cell r="J96">
            <v>260</v>
          </cell>
        </row>
        <row r="97">
          <cell r="J97">
            <v>144</v>
          </cell>
        </row>
        <row r="102">
          <cell r="I102">
            <v>2083</v>
          </cell>
          <cell r="J102">
            <v>2111</v>
          </cell>
        </row>
        <row r="103">
          <cell r="I103">
            <v>477</v>
          </cell>
          <cell r="J103">
            <v>462</v>
          </cell>
        </row>
        <row r="104">
          <cell r="I104">
            <v>1166</v>
          </cell>
          <cell r="J104">
            <v>1136</v>
          </cell>
        </row>
        <row r="105">
          <cell r="I105">
            <v>226</v>
          </cell>
          <cell r="J105">
            <v>246</v>
          </cell>
        </row>
        <row r="106">
          <cell r="I106">
            <v>351</v>
          </cell>
          <cell r="J106">
            <v>366</v>
          </cell>
        </row>
        <row r="107">
          <cell r="I107">
            <v>864</v>
          </cell>
          <cell r="J107">
            <v>878</v>
          </cell>
        </row>
        <row r="108">
          <cell r="I108">
            <v>367</v>
          </cell>
          <cell r="J108">
            <v>363</v>
          </cell>
        </row>
        <row r="109">
          <cell r="I109">
            <v>578</v>
          </cell>
          <cell r="J109">
            <v>579</v>
          </cell>
        </row>
        <row r="110">
          <cell r="I110">
            <v>787</v>
          </cell>
          <cell r="J110">
            <v>754</v>
          </cell>
        </row>
        <row r="111">
          <cell r="I111">
            <v>564</v>
          </cell>
          <cell r="J111">
            <v>525</v>
          </cell>
        </row>
        <row r="112">
          <cell r="I112">
            <v>374</v>
          </cell>
          <cell r="J112">
            <v>353</v>
          </cell>
        </row>
        <row r="113">
          <cell r="I113">
            <v>165</v>
          </cell>
          <cell r="J113">
            <v>173</v>
          </cell>
        </row>
        <row r="114">
          <cell r="I114">
            <v>207</v>
          </cell>
          <cell r="J114">
            <v>195</v>
          </cell>
        </row>
        <row r="115">
          <cell r="I115">
            <v>150</v>
          </cell>
          <cell r="J115">
            <v>141</v>
          </cell>
        </row>
        <row r="116">
          <cell r="I116">
            <v>222</v>
          </cell>
          <cell r="J116">
            <v>228</v>
          </cell>
        </row>
        <row r="118">
          <cell r="I118">
            <v>639</v>
          </cell>
          <cell r="J118">
            <v>683</v>
          </cell>
        </row>
        <row r="119">
          <cell r="I119">
            <v>461</v>
          </cell>
          <cell r="J119">
            <v>466</v>
          </cell>
        </row>
        <row r="120">
          <cell r="I120">
            <v>226</v>
          </cell>
          <cell r="J120">
            <v>213</v>
          </cell>
        </row>
        <row r="121">
          <cell r="I121">
            <v>395</v>
          </cell>
          <cell r="J121">
            <v>416</v>
          </cell>
        </row>
        <row r="122">
          <cell r="I122">
            <v>270</v>
          </cell>
          <cell r="J122">
            <v>288</v>
          </cell>
        </row>
        <row r="123">
          <cell r="I123">
            <v>107</v>
          </cell>
          <cell r="J123">
            <v>110</v>
          </cell>
        </row>
        <row r="125">
          <cell r="I125">
            <v>799</v>
          </cell>
          <cell r="J125">
            <v>805</v>
          </cell>
        </row>
        <row r="126">
          <cell r="I126">
            <v>349</v>
          </cell>
          <cell r="J126">
            <v>374</v>
          </cell>
        </row>
        <row r="127">
          <cell r="I127">
            <v>248</v>
          </cell>
          <cell r="J127">
            <v>264</v>
          </cell>
        </row>
        <row r="128">
          <cell r="I128">
            <v>282</v>
          </cell>
          <cell r="J128">
            <v>291</v>
          </cell>
        </row>
        <row r="129">
          <cell r="I129">
            <v>270</v>
          </cell>
          <cell r="J129">
            <v>283</v>
          </cell>
        </row>
        <row r="130">
          <cell r="I130">
            <v>187</v>
          </cell>
          <cell r="J130">
            <v>192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érintett"/>
      <sheetName val="mutato"/>
      <sheetName val="adattar"/>
      <sheetName val="Munka1"/>
    </sheetNames>
    <sheetDataSet>
      <sheetData sheetId="3">
        <row r="250">
          <cell r="F250">
            <v>113</v>
          </cell>
          <cell r="G250">
            <v>422</v>
          </cell>
        </row>
        <row r="251">
          <cell r="F251">
            <v>11</v>
          </cell>
          <cell r="G251">
            <v>227</v>
          </cell>
        </row>
        <row r="252">
          <cell r="F252">
            <v>79</v>
          </cell>
          <cell r="G252">
            <v>631</v>
          </cell>
        </row>
        <row r="253">
          <cell r="F253">
            <v>0</v>
          </cell>
          <cell r="G253">
            <v>49</v>
          </cell>
        </row>
        <row r="254">
          <cell r="F254">
            <v>11</v>
          </cell>
          <cell r="G254">
            <v>84</v>
          </cell>
        </row>
        <row r="255">
          <cell r="F255">
            <v>54</v>
          </cell>
          <cell r="G255">
            <v>280</v>
          </cell>
        </row>
        <row r="256">
          <cell r="F256">
            <v>61</v>
          </cell>
          <cell r="G256">
            <v>217</v>
          </cell>
        </row>
        <row r="257">
          <cell r="F257">
            <v>24</v>
          </cell>
          <cell r="G257">
            <v>228</v>
          </cell>
        </row>
        <row r="258">
          <cell r="F258">
            <v>36</v>
          </cell>
          <cell r="G258">
            <v>279</v>
          </cell>
        </row>
        <row r="259">
          <cell r="F259">
            <v>46</v>
          </cell>
          <cell r="G259">
            <v>360</v>
          </cell>
        </row>
        <row r="260">
          <cell r="F260">
            <v>6</v>
          </cell>
          <cell r="G260">
            <v>149</v>
          </cell>
        </row>
        <row r="261">
          <cell r="F261">
            <v>12</v>
          </cell>
          <cell r="G261">
            <v>56</v>
          </cell>
        </row>
        <row r="262">
          <cell r="F262">
            <v>0</v>
          </cell>
          <cell r="G262">
            <v>76</v>
          </cell>
        </row>
        <row r="263">
          <cell r="F263">
            <v>2</v>
          </cell>
          <cell r="G263">
            <v>111</v>
          </cell>
        </row>
        <row r="264">
          <cell r="F264">
            <v>17</v>
          </cell>
          <cell r="G264">
            <v>112</v>
          </cell>
        </row>
        <row r="266">
          <cell r="F266">
            <v>175</v>
          </cell>
          <cell r="G266">
            <v>64</v>
          </cell>
        </row>
        <row r="267">
          <cell r="F267">
            <v>287</v>
          </cell>
          <cell r="G267">
            <v>140</v>
          </cell>
        </row>
        <row r="268">
          <cell r="F268">
            <v>318</v>
          </cell>
          <cell r="G268">
            <v>30</v>
          </cell>
        </row>
        <row r="269">
          <cell r="F269">
            <v>36</v>
          </cell>
          <cell r="G269">
            <v>307</v>
          </cell>
        </row>
        <row r="270">
          <cell r="F270">
            <v>17</v>
          </cell>
          <cell r="G270">
            <v>37</v>
          </cell>
        </row>
        <row r="271">
          <cell r="F271">
            <v>7</v>
          </cell>
          <cell r="G271">
            <v>15</v>
          </cell>
        </row>
        <row r="273">
          <cell r="F273">
            <v>28</v>
          </cell>
          <cell r="G273">
            <v>221</v>
          </cell>
        </row>
        <row r="274">
          <cell r="F274">
            <v>19</v>
          </cell>
          <cell r="G274">
            <v>49</v>
          </cell>
        </row>
        <row r="275">
          <cell r="F275">
            <v>6</v>
          </cell>
          <cell r="G275">
            <v>104</v>
          </cell>
        </row>
        <row r="276">
          <cell r="F276">
            <v>3</v>
          </cell>
          <cell r="G276">
            <v>94</v>
          </cell>
        </row>
        <row r="277">
          <cell r="F277">
            <v>31</v>
          </cell>
          <cell r="G277">
            <v>93</v>
          </cell>
        </row>
        <row r="278">
          <cell r="F278">
            <v>54</v>
          </cell>
          <cell r="G278">
            <v>28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ZAROALL"/>
      <sheetName val="adattar"/>
      <sheetName val="ZAROALL (2)"/>
    </sheetNames>
    <sheetDataSet>
      <sheetData sheetId="0">
        <row r="113">
          <cell r="I113">
            <v>442</v>
          </cell>
          <cell r="J113">
            <v>479</v>
          </cell>
        </row>
        <row r="114">
          <cell r="I114">
            <v>151</v>
          </cell>
          <cell r="J114">
            <v>78</v>
          </cell>
        </row>
        <row r="115">
          <cell r="I115">
            <v>452</v>
          </cell>
          <cell r="J115">
            <v>632</v>
          </cell>
        </row>
        <row r="116">
          <cell r="I116">
            <v>24</v>
          </cell>
          <cell r="J116">
            <v>15</v>
          </cell>
        </row>
        <row r="117">
          <cell r="I117">
            <v>204</v>
          </cell>
          <cell r="J117">
            <v>53</v>
          </cell>
        </row>
        <row r="118">
          <cell r="I118">
            <v>310</v>
          </cell>
          <cell r="J118">
            <v>253</v>
          </cell>
        </row>
        <row r="119">
          <cell r="I119">
            <v>111</v>
          </cell>
          <cell r="J119">
            <v>81</v>
          </cell>
        </row>
        <row r="120">
          <cell r="I120">
            <v>273</v>
          </cell>
          <cell r="J120">
            <v>302</v>
          </cell>
        </row>
        <row r="121">
          <cell r="I121">
            <v>269</v>
          </cell>
          <cell r="J121">
            <v>95</v>
          </cell>
        </row>
        <row r="122">
          <cell r="I122">
            <v>320</v>
          </cell>
          <cell r="J122">
            <v>305</v>
          </cell>
        </row>
        <row r="123">
          <cell r="I123">
            <v>132</v>
          </cell>
          <cell r="J123">
            <v>96</v>
          </cell>
        </row>
        <row r="124">
          <cell r="I124">
            <v>54</v>
          </cell>
          <cell r="J124">
            <v>61</v>
          </cell>
        </row>
        <row r="125">
          <cell r="I125">
            <v>16</v>
          </cell>
          <cell r="J125">
            <v>7</v>
          </cell>
        </row>
        <row r="126">
          <cell r="I126">
            <v>83</v>
          </cell>
          <cell r="J126">
            <v>31</v>
          </cell>
        </row>
        <row r="127">
          <cell r="I127">
            <v>15</v>
          </cell>
          <cell r="J127">
            <v>82</v>
          </cell>
        </row>
        <row r="130">
          <cell r="I130">
            <v>100</v>
          </cell>
          <cell r="J130">
            <v>165</v>
          </cell>
        </row>
        <row r="131">
          <cell r="I131">
            <v>97</v>
          </cell>
          <cell r="J131">
            <v>160</v>
          </cell>
        </row>
        <row r="132">
          <cell r="I132">
            <v>82</v>
          </cell>
          <cell r="J132">
            <v>120</v>
          </cell>
        </row>
        <row r="133">
          <cell r="I133">
            <v>46</v>
          </cell>
          <cell r="J133">
            <v>98</v>
          </cell>
        </row>
        <row r="134">
          <cell r="I134">
            <v>38</v>
          </cell>
          <cell r="J134">
            <v>30</v>
          </cell>
        </row>
        <row r="135">
          <cell r="I135">
            <v>3</v>
          </cell>
          <cell r="J135">
            <v>8</v>
          </cell>
        </row>
        <row r="138">
          <cell r="I138">
            <v>198</v>
          </cell>
          <cell r="J138">
            <v>99</v>
          </cell>
        </row>
        <row r="139">
          <cell r="I139">
            <v>91</v>
          </cell>
          <cell r="J139">
            <v>97</v>
          </cell>
        </row>
        <row r="140">
          <cell r="I140">
            <v>55</v>
          </cell>
          <cell r="J140">
            <v>70</v>
          </cell>
        </row>
        <row r="141">
          <cell r="I141">
            <v>45</v>
          </cell>
          <cell r="J141">
            <v>20</v>
          </cell>
        </row>
        <row r="142">
          <cell r="I142">
            <v>53</v>
          </cell>
          <cell r="J142">
            <v>90</v>
          </cell>
        </row>
        <row r="143">
          <cell r="I143">
            <v>18</v>
          </cell>
          <cell r="J143">
            <v>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zoomScale="85" zoomScaleNormal="85" workbookViewId="0" topLeftCell="A7">
      <pane xSplit="6" topLeftCell="G1" activePane="topRight" state="frozen"/>
      <selection pane="topLeft" activeCell="H37" sqref="H37"/>
      <selection pane="topRight" activeCell="H37" sqref="H37"/>
    </sheetView>
  </sheetViews>
  <sheetFormatPr defaultColWidth="9.33203125" defaultRowHeight="12.75"/>
  <cols>
    <col min="1" max="1" width="25.5" style="2" customWidth="1"/>
    <col min="2" max="2" width="13.66015625" style="2" customWidth="1"/>
    <col min="3" max="3" width="12" style="2" customWidth="1"/>
    <col min="4" max="4" width="12.33203125" style="2" customWidth="1"/>
    <col min="5" max="5" width="13.66015625" style="2" customWidth="1"/>
    <col min="6" max="6" width="12.83203125" style="2" customWidth="1"/>
    <col min="7" max="7" width="10.83203125" style="6" customWidth="1"/>
    <col min="8" max="9" width="12.16015625" style="6" customWidth="1"/>
    <col min="10" max="10" width="8" style="6" customWidth="1"/>
    <col min="11" max="11" width="17.16015625" style="6" customWidth="1"/>
    <col min="12" max="14" width="11.16015625" style="6" customWidth="1"/>
    <col min="15" max="15" width="15.33203125" style="6" customWidth="1"/>
    <col min="16" max="17" width="9.66015625" style="2" bestFit="1" customWidth="1"/>
    <col min="18" max="16384" width="9.33203125" style="2" customWidth="1"/>
  </cols>
  <sheetData>
    <row r="1" spans="1:6" ht="15.75">
      <c r="A1" s="140" t="s">
        <v>0</v>
      </c>
      <c r="B1" s="140"/>
      <c r="C1" s="140"/>
      <c r="D1" s="140"/>
      <c r="E1" s="140"/>
      <c r="F1" s="140"/>
    </row>
    <row r="2" spans="1:6" ht="15.75">
      <c r="A2" s="140" t="s">
        <v>73</v>
      </c>
      <c r="B2" s="140"/>
      <c r="C2" s="140"/>
      <c r="D2" s="140"/>
      <c r="E2" s="140"/>
      <c r="F2" s="140"/>
    </row>
    <row r="3" spans="1:6" ht="15.75">
      <c r="A3" s="141" t="s">
        <v>116</v>
      </c>
      <c r="B3" s="141"/>
      <c r="C3" s="141"/>
      <c r="D3" s="141"/>
      <c r="E3" s="141"/>
      <c r="F3" s="141"/>
    </row>
    <row r="4" spans="2:6" ht="15.75">
      <c r="B4" s="3"/>
      <c r="C4" s="4"/>
      <c r="D4" s="9"/>
      <c r="E4" s="9"/>
      <c r="F4" s="9"/>
    </row>
    <row r="5" spans="1:6" ht="14.25">
      <c r="A5" s="139" t="s">
        <v>34</v>
      </c>
      <c r="B5" s="134" t="s">
        <v>39</v>
      </c>
      <c r="C5" s="135"/>
      <c r="D5" s="135"/>
      <c r="E5" s="135"/>
      <c r="F5" s="136"/>
    </row>
    <row r="6" spans="1:6" ht="14.25">
      <c r="A6" s="139"/>
      <c r="B6" s="137" t="s">
        <v>1</v>
      </c>
      <c r="C6" s="142" t="s">
        <v>33</v>
      </c>
      <c r="D6" s="143"/>
      <c r="E6" s="143"/>
      <c r="F6" s="144"/>
    </row>
    <row r="7" spans="1:6" ht="42.75" customHeight="1">
      <c r="A7" s="139"/>
      <c r="B7" s="138"/>
      <c r="C7" s="139" t="s">
        <v>38</v>
      </c>
      <c r="D7" s="139"/>
      <c r="E7" s="139" t="s">
        <v>37</v>
      </c>
      <c r="F7" s="139"/>
    </row>
    <row r="8" spans="1:6" ht="14.25">
      <c r="A8" s="139"/>
      <c r="B8" s="8" t="s">
        <v>35</v>
      </c>
      <c r="C8" s="8" t="s">
        <v>35</v>
      </c>
      <c r="D8" s="8" t="s">
        <v>36</v>
      </c>
      <c r="E8" s="8" t="s">
        <v>35</v>
      </c>
      <c r="F8" s="8" t="s">
        <v>36</v>
      </c>
    </row>
    <row r="9" spans="1:17" ht="31.5" customHeight="1">
      <c r="A9" s="132" t="s">
        <v>17</v>
      </c>
      <c r="B9" s="132"/>
      <c r="C9" s="132"/>
      <c r="D9" s="132"/>
      <c r="E9" s="132"/>
      <c r="F9" s="132"/>
      <c r="P9" s="2" t="s">
        <v>40</v>
      </c>
      <c r="Q9" s="2" t="s">
        <v>41</v>
      </c>
    </row>
    <row r="10" spans="1:17" s="11" customFormat="1" ht="15.75">
      <c r="A10" s="19" t="s">
        <v>2</v>
      </c>
      <c r="B10" s="20">
        <f>'[2]Munka1'!J102</f>
        <v>19239</v>
      </c>
      <c r="C10" s="20">
        <f aca="true" t="shared" si="0" ref="C10:C25">B10-P10</f>
        <v>310</v>
      </c>
      <c r="D10" s="21">
        <f aca="true" t="shared" si="1" ref="D10:D25">B10/P10*100-100</f>
        <v>1.63769876908448</v>
      </c>
      <c r="E10" s="20">
        <f aca="true" t="shared" si="2" ref="E10:E25">B10-Q10</f>
        <v>3855</v>
      </c>
      <c r="F10" s="21">
        <f aca="true" t="shared" si="3" ref="F10:F25">B10/Q10*100-100</f>
        <v>25.05850234009361</v>
      </c>
      <c r="G10" s="6"/>
      <c r="H10" s="6"/>
      <c r="I10" s="6"/>
      <c r="J10" s="6"/>
      <c r="K10" s="6"/>
      <c r="L10" s="6"/>
      <c r="M10" s="6"/>
      <c r="N10" s="6"/>
      <c r="O10" s="6"/>
      <c r="P10" s="10">
        <f>'[2]Munka1'!I102</f>
        <v>18929</v>
      </c>
      <c r="Q10" s="10">
        <f>'[2]Munka1'!J69</f>
        <v>15384</v>
      </c>
    </row>
    <row r="11" spans="1:17" ht="15.75">
      <c r="A11" s="22" t="s">
        <v>3</v>
      </c>
      <c r="B11" s="23">
        <f>'[2]Munka1'!J103</f>
        <v>3381</v>
      </c>
      <c r="C11" s="23">
        <f t="shared" si="0"/>
        <v>0</v>
      </c>
      <c r="D11" s="24">
        <f t="shared" si="1"/>
        <v>0</v>
      </c>
      <c r="E11" s="23">
        <f t="shared" si="2"/>
        <v>-557</v>
      </c>
      <c r="F11" s="24">
        <f t="shared" si="3"/>
        <v>-14.14423565261555</v>
      </c>
      <c r="P11" s="5">
        <f>'[2]Munka1'!I103</f>
        <v>3381</v>
      </c>
      <c r="Q11" s="5">
        <f>'[2]Munka1'!J70</f>
        <v>3938</v>
      </c>
    </row>
    <row r="12" spans="1:17" s="11" customFormat="1" ht="15.75">
      <c r="A12" s="19" t="s">
        <v>4</v>
      </c>
      <c r="B12" s="20">
        <f>'[2]Munka1'!J104</f>
        <v>8030</v>
      </c>
      <c r="C12" s="20">
        <f t="shared" si="0"/>
        <v>-70</v>
      </c>
      <c r="D12" s="21">
        <f t="shared" si="1"/>
        <v>-0.8641975308642031</v>
      </c>
      <c r="E12" s="20">
        <f t="shared" si="2"/>
        <v>1794</v>
      </c>
      <c r="F12" s="21">
        <f t="shared" si="3"/>
        <v>28.768441308531123</v>
      </c>
      <c r="G12" s="6"/>
      <c r="H12" s="6"/>
      <c r="I12" s="6"/>
      <c r="J12" s="6"/>
      <c r="K12" s="6"/>
      <c r="L12" s="6"/>
      <c r="M12" s="6"/>
      <c r="N12" s="6"/>
      <c r="O12" s="6"/>
      <c r="P12" s="12">
        <f>'[2]Munka1'!I104</f>
        <v>8100</v>
      </c>
      <c r="Q12" s="12">
        <f>'[2]Munka1'!J71</f>
        <v>6236</v>
      </c>
    </row>
    <row r="13" spans="1:17" ht="15.75">
      <c r="A13" s="22" t="s">
        <v>5</v>
      </c>
      <c r="B13" s="23">
        <f>'[2]Munka1'!J105</f>
        <v>2458</v>
      </c>
      <c r="C13" s="23">
        <f t="shared" si="0"/>
        <v>120</v>
      </c>
      <c r="D13" s="24">
        <f t="shared" si="1"/>
        <v>5.132591958939273</v>
      </c>
      <c r="E13" s="23">
        <f t="shared" si="2"/>
        <v>730</v>
      </c>
      <c r="F13" s="24">
        <f t="shared" si="3"/>
        <v>42.24537037037038</v>
      </c>
      <c r="P13" s="5">
        <f>'[2]Munka1'!I105</f>
        <v>2338</v>
      </c>
      <c r="Q13" s="5">
        <f>'[2]Munka1'!J72</f>
        <v>1728</v>
      </c>
    </row>
    <row r="14" spans="1:17" s="11" customFormat="1" ht="15.75">
      <c r="A14" s="19" t="s">
        <v>6</v>
      </c>
      <c r="B14" s="20">
        <f>'[2]Munka1'!J106</f>
        <v>2938</v>
      </c>
      <c r="C14" s="20">
        <f t="shared" si="0"/>
        <v>-29</v>
      </c>
      <c r="D14" s="21">
        <f t="shared" si="1"/>
        <v>-0.9774182676103891</v>
      </c>
      <c r="E14" s="20">
        <f t="shared" si="2"/>
        <v>656</v>
      </c>
      <c r="F14" s="21">
        <f t="shared" si="3"/>
        <v>28.746713409290095</v>
      </c>
      <c r="G14" s="6"/>
      <c r="H14" s="6"/>
      <c r="I14" s="6"/>
      <c r="J14" s="6"/>
      <c r="K14" s="6"/>
      <c r="L14" s="6"/>
      <c r="M14" s="6"/>
      <c r="N14" s="6"/>
      <c r="O14" s="6"/>
      <c r="P14" s="12">
        <f>'[2]Munka1'!I106</f>
        <v>2967</v>
      </c>
      <c r="Q14" s="12">
        <f>'[2]Munka1'!J73</f>
        <v>2282</v>
      </c>
    </row>
    <row r="15" spans="1:17" ht="15.75">
      <c r="A15" s="22" t="s">
        <v>7</v>
      </c>
      <c r="B15" s="23">
        <f>'[2]Munka1'!J107</f>
        <v>7432</v>
      </c>
      <c r="C15" s="23">
        <f t="shared" si="0"/>
        <v>5</v>
      </c>
      <c r="D15" s="24">
        <f t="shared" si="1"/>
        <v>0.0673219334859283</v>
      </c>
      <c r="E15" s="23">
        <f t="shared" si="2"/>
        <v>1163</v>
      </c>
      <c r="F15" s="24">
        <f t="shared" si="3"/>
        <v>18.551603126495465</v>
      </c>
      <c r="P15" s="5">
        <f>'[2]Munka1'!I107</f>
        <v>7427</v>
      </c>
      <c r="Q15" s="5">
        <f>'[2]Munka1'!J74</f>
        <v>6269</v>
      </c>
    </row>
    <row r="16" spans="1:17" s="11" customFormat="1" ht="15.75">
      <c r="A16" s="19" t="s">
        <v>8</v>
      </c>
      <c r="B16" s="20">
        <f>'[2]Munka1'!J108</f>
        <v>3140</v>
      </c>
      <c r="C16" s="20">
        <f t="shared" si="0"/>
        <v>2</v>
      </c>
      <c r="D16" s="21">
        <f t="shared" si="1"/>
        <v>0.06373486297005115</v>
      </c>
      <c r="E16" s="20">
        <f t="shared" si="2"/>
        <v>293</v>
      </c>
      <c r="F16" s="21">
        <f t="shared" si="3"/>
        <v>10.291534949069202</v>
      </c>
      <c r="G16" s="6"/>
      <c r="H16" s="6"/>
      <c r="I16" s="6"/>
      <c r="J16" s="6"/>
      <c r="K16" s="6"/>
      <c r="L16" s="6"/>
      <c r="M16" s="6"/>
      <c r="N16" s="6"/>
      <c r="O16" s="6"/>
      <c r="P16" s="12">
        <f>'[2]Munka1'!I108</f>
        <v>3138</v>
      </c>
      <c r="Q16" s="12">
        <f>'[2]Munka1'!J75</f>
        <v>2847</v>
      </c>
    </row>
    <row r="17" spans="1:17" ht="15.75">
      <c r="A17" s="22" t="s">
        <v>9</v>
      </c>
      <c r="B17" s="23">
        <f>'[2]Munka1'!J109</f>
        <v>4147</v>
      </c>
      <c r="C17" s="23">
        <f t="shared" si="0"/>
        <v>-51</v>
      </c>
      <c r="D17" s="24">
        <f t="shared" si="1"/>
        <v>-1.2148642210576384</v>
      </c>
      <c r="E17" s="23">
        <f t="shared" si="2"/>
        <v>159</v>
      </c>
      <c r="F17" s="24">
        <f t="shared" si="3"/>
        <v>3.986960882647935</v>
      </c>
      <c r="P17" s="5">
        <f>'[2]Munka1'!I109</f>
        <v>4198</v>
      </c>
      <c r="Q17" s="5">
        <f>'[2]Munka1'!J76</f>
        <v>3988</v>
      </c>
    </row>
    <row r="18" spans="1:17" s="11" customFormat="1" ht="15.75">
      <c r="A18" s="19" t="s">
        <v>10</v>
      </c>
      <c r="B18" s="20">
        <f>'[2]Munka1'!J110</f>
        <v>4987</v>
      </c>
      <c r="C18" s="20">
        <f t="shared" si="0"/>
        <v>-63</v>
      </c>
      <c r="D18" s="21">
        <f t="shared" si="1"/>
        <v>-1.2475247524752433</v>
      </c>
      <c r="E18" s="20">
        <f t="shared" si="2"/>
        <v>591</v>
      </c>
      <c r="F18" s="21">
        <f t="shared" si="3"/>
        <v>13.444040036396714</v>
      </c>
      <c r="G18" s="6"/>
      <c r="H18" s="6"/>
      <c r="I18" s="6"/>
      <c r="J18" s="6"/>
      <c r="K18" s="6"/>
      <c r="L18" s="6"/>
      <c r="M18" s="6"/>
      <c r="N18" s="6"/>
      <c r="O18" s="6"/>
      <c r="P18" s="12">
        <f>'[2]Munka1'!I110</f>
        <v>5050</v>
      </c>
      <c r="Q18" s="12">
        <f>'[2]Munka1'!J77</f>
        <v>4396</v>
      </c>
    </row>
    <row r="19" spans="1:17" ht="15.75">
      <c r="A19" s="22" t="s">
        <v>11</v>
      </c>
      <c r="B19" s="23">
        <f>'[2]Munka1'!J111</f>
        <v>4208</v>
      </c>
      <c r="C19" s="23">
        <f t="shared" si="0"/>
        <v>-108</v>
      </c>
      <c r="D19" s="24">
        <f t="shared" si="1"/>
        <v>-2.502316960148292</v>
      </c>
      <c r="E19" s="23">
        <f t="shared" si="2"/>
        <v>312</v>
      </c>
      <c r="F19" s="24">
        <f t="shared" si="3"/>
        <v>8.008213552361383</v>
      </c>
      <c r="P19" s="5">
        <f>'[2]Munka1'!I111</f>
        <v>4316</v>
      </c>
      <c r="Q19" s="5">
        <f>'[2]Munka1'!J78</f>
        <v>3896</v>
      </c>
    </row>
    <row r="20" spans="1:17" s="11" customFormat="1" ht="15.75">
      <c r="A20" s="19" t="s">
        <v>12</v>
      </c>
      <c r="B20" s="20">
        <f>'[2]Munka1'!J112</f>
        <v>2626</v>
      </c>
      <c r="C20" s="20">
        <f t="shared" si="0"/>
        <v>-161</v>
      </c>
      <c r="D20" s="21">
        <f t="shared" si="1"/>
        <v>-5.776820954431287</v>
      </c>
      <c r="E20" s="20">
        <f t="shared" si="2"/>
        <v>33</v>
      </c>
      <c r="F20" s="21">
        <f t="shared" si="3"/>
        <v>1.2726571538758122</v>
      </c>
      <c r="G20" s="6"/>
      <c r="H20" s="6"/>
      <c r="I20" s="6"/>
      <c r="J20" s="6"/>
      <c r="K20" s="6"/>
      <c r="L20" s="6"/>
      <c r="M20" s="6"/>
      <c r="N20" s="6"/>
      <c r="O20" s="6"/>
      <c r="P20" s="12">
        <f>'[2]Munka1'!I112</f>
        <v>2787</v>
      </c>
      <c r="Q20" s="12">
        <f>'[2]Munka1'!J79</f>
        <v>2593</v>
      </c>
    </row>
    <row r="21" spans="1:17" ht="15.75">
      <c r="A21" s="22" t="s">
        <v>13</v>
      </c>
      <c r="B21" s="23">
        <f>'[2]Munka1'!J113</f>
        <v>1274</v>
      </c>
      <c r="C21" s="23">
        <f t="shared" si="0"/>
        <v>41</v>
      </c>
      <c r="D21" s="24">
        <f t="shared" si="1"/>
        <v>3.325223033252229</v>
      </c>
      <c r="E21" s="23">
        <f t="shared" si="2"/>
        <v>-48</v>
      </c>
      <c r="F21" s="24">
        <f t="shared" si="3"/>
        <v>-3.6308623298033353</v>
      </c>
      <c r="P21" s="5">
        <f>'[2]Munka1'!I113</f>
        <v>1233</v>
      </c>
      <c r="Q21" s="5">
        <f>'[2]Munka1'!J80</f>
        <v>1322</v>
      </c>
    </row>
    <row r="22" spans="1:17" s="11" customFormat="1" ht="15.75">
      <c r="A22" s="19" t="s">
        <v>14</v>
      </c>
      <c r="B22" s="20">
        <f>'[2]Munka1'!J114</f>
        <v>1336</v>
      </c>
      <c r="C22" s="20">
        <f t="shared" si="0"/>
        <v>-27</v>
      </c>
      <c r="D22" s="21">
        <f t="shared" si="1"/>
        <v>-1.98092443140132</v>
      </c>
      <c r="E22" s="20">
        <f t="shared" si="2"/>
        <v>105</v>
      </c>
      <c r="F22" s="21">
        <f t="shared" si="3"/>
        <v>8.529650690495544</v>
      </c>
      <c r="G22" s="6"/>
      <c r="H22" s="6"/>
      <c r="I22" s="6"/>
      <c r="J22" s="6"/>
      <c r="K22" s="6"/>
      <c r="L22" s="6"/>
      <c r="M22" s="6"/>
      <c r="N22" s="6"/>
      <c r="O22" s="6"/>
      <c r="P22" s="12">
        <f>'[2]Munka1'!I114</f>
        <v>1363</v>
      </c>
      <c r="Q22" s="12">
        <f>'[2]Munka1'!J81</f>
        <v>1231</v>
      </c>
    </row>
    <row r="23" spans="1:17" ht="15.75">
      <c r="A23" s="22" t="s">
        <v>15</v>
      </c>
      <c r="B23" s="23">
        <f>'[2]Munka1'!J115</f>
        <v>1223</v>
      </c>
      <c r="C23" s="23">
        <f t="shared" si="0"/>
        <v>-129</v>
      </c>
      <c r="D23" s="24">
        <f t="shared" si="1"/>
        <v>-9.541420118343197</v>
      </c>
      <c r="E23" s="23">
        <f t="shared" si="2"/>
        <v>0</v>
      </c>
      <c r="F23" s="24">
        <f t="shared" si="3"/>
        <v>0</v>
      </c>
      <c r="P23" s="5">
        <f>'[2]Munka1'!I115</f>
        <v>1352</v>
      </c>
      <c r="Q23" s="5">
        <f>'[2]Munka1'!J82</f>
        <v>1223</v>
      </c>
    </row>
    <row r="24" spans="1:17" s="11" customFormat="1" ht="15.75">
      <c r="A24" s="19" t="s">
        <v>16</v>
      </c>
      <c r="B24" s="20">
        <f>'[2]Munka1'!J116</f>
        <v>1737</v>
      </c>
      <c r="C24" s="20">
        <f t="shared" si="0"/>
        <v>103</v>
      </c>
      <c r="D24" s="21">
        <f t="shared" si="1"/>
        <v>6.303549571603412</v>
      </c>
      <c r="E24" s="20">
        <f t="shared" si="2"/>
        <v>-45</v>
      </c>
      <c r="F24" s="21">
        <f t="shared" si="3"/>
        <v>-2.525252525252526</v>
      </c>
      <c r="G24" s="6"/>
      <c r="H24" s="6"/>
      <c r="I24" s="6"/>
      <c r="J24" s="6"/>
      <c r="K24" s="6"/>
      <c r="L24" s="6"/>
      <c r="M24" s="6"/>
      <c r="N24" s="6"/>
      <c r="O24" s="6"/>
      <c r="P24" s="12">
        <f>'[2]Munka1'!I116</f>
        <v>1634</v>
      </c>
      <c r="Q24" s="12">
        <f>'[2]Munka1'!J83</f>
        <v>1782</v>
      </c>
    </row>
    <row r="25" spans="1:17" s="6" customFormat="1" ht="31.5">
      <c r="A25" s="25" t="s">
        <v>17</v>
      </c>
      <c r="B25" s="26">
        <f>SUM(B10:B24)</f>
        <v>68156</v>
      </c>
      <c r="C25" s="26">
        <f t="shared" si="0"/>
        <v>-57</v>
      </c>
      <c r="D25" s="27">
        <f t="shared" si="1"/>
        <v>-0.08356178441059114</v>
      </c>
      <c r="E25" s="26">
        <f t="shared" si="2"/>
        <v>9041</v>
      </c>
      <c r="F25" s="27">
        <f t="shared" si="3"/>
        <v>15.293918633172623</v>
      </c>
      <c r="P25" s="15">
        <f>SUM(P10:P24)</f>
        <v>68213</v>
      </c>
      <c r="Q25" s="15">
        <f>SUM(Q10:Q24)</f>
        <v>59115</v>
      </c>
    </row>
    <row r="26" spans="1:15" s="11" customFormat="1" ht="29.25" customHeight="1">
      <c r="A26" s="133" t="s">
        <v>24</v>
      </c>
      <c r="B26" s="133"/>
      <c r="C26" s="133"/>
      <c r="D26" s="133"/>
      <c r="E26" s="133"/>
      <c r="F26" s="133"/>
      <c r="G26" s="6"/>
      <c r="H26" s="6"/>
      <c r="I26" s="6"/>
      <c r="J26" s="6"/>
      <c r="K26" s="6"/>
      <c r="L26" s="6"/>
      <c r="M26" s="6"/>
      <c r="N26" s="6"/>
      <c r="O26" s="6"/>
    </row>
    <row r="27" spans="1:17" ht="15.75">
      <c r="A27" s="22" t="s">
        <v>18</v>
      </c>
      <c r="B27" s="23">
        <f>'[2]Munka1'!J118</f>
        <v>7026</v>
      </c>
      <c r="C27" s="23">
        <f>B27-P27</f>
        <v>-5</v>
      </c>
      <c r="D27" s="24">
        <f>B27/P27*100-100</f>
        <v>-0.07111363959607786</v>
      </c>
      <c r="E27" s="23">
        <f>B27-Q27</f>
        <v>2219</v>
      </c>
      <c r="F27" s="24">
        <f>B27/Q27*100-100</f>
        <v>46.16184730601208</v>
      </c>
      <c r="P27" s="7">
        <f>'[2]Munka1'!I118</f>
        <v>7031</v>
      </c>
      <c r="Q27" s="7">
        <f>'[2]Munka1'!J85</f>
        <v>4807</v>
      </c>
    </row>
    <row r="28" spans="1:17" s="11" customFormat="1" ht="15.75">
      <c r="A28" s="19" t="s">
        <v>19</v>
      </c>
      <c r="B28" s="20">
        <f>'[2]Munka1'!J119</f>
        <v>4270</v>
      </c>
      <c r="C28" s="20">
        <f aca="true" t="shared" si="4" ref="C28:C33">B28-P28</f>
        <v>113</v>
      </c>
      <c r="D28" s="21">
        <f aca="true" t="shared" si="5" ref="D28:D33">B28/P28*100-100</f>
        <v>2.7183064710127383</v>
      </c>
      <c r="E28" s="20">
        <f aca="true" t="shared" si="6" ref="E28:E33">B28-Q28</f>
        <v>1206</v>
      </c>
      <c r="F28" s="21">
        <f aca="true" t="shared" si="7" ref="F28:F33">B28/Q28*100-100</f>
        <v>39.360313315926874</v>
      </c>
      <c r="G28" s="6"/>
      <c r="H28" s="6"/>
      <c r="I28" s="6"/>
      <c r="J28" s="6"/>
      <c r="K28" s="6"/>
      <c r="L28" s="6"/>
      <c r="M28" s="6"/>
      <c r="N28" s="6"/>
      <c r="O28" s="6"/>
      <c r="P28" s="13">
        <f>'[2]Munka1'!I119</f>
        <v>4157</v>
      </c>
      <c r="Q28" s="13">
        <f>'[2]Munka1'!J86</f>
        <v>3064</v>
      </c>
    </row>
    <row r="29" spans="1:17" ht="15.75">
      <c r="A29" s="22" t="s">
        <v>20</v>
      </c>
      <c r="B29" s="23">
        <f>'[2]Munka1'!J120</f>
        <v>2796</v>
      </c>
      <c r="C29" s="23">
        <f t="shared" si="4"/>
        <v>-69</v>
      </c>
      <c r="D29" s="24">
        <f t="shared" si="5"/>
        <v>-2.40837696335079</v>
      </c>
      <c r="E29" s="23">
        <f t="shared" si="6"/>
        <v>1057</v>
      </c>
      <c r="F29" s="24">
        <f t="shared" si="7"/>
        <v>60.782058654399066</v>
      </c>
      <c r="P29" s="7">
        <f>'[2]Munka1'!I120</f>
        <v>2865</v>
      </c>
      <c r="Q29" s="7">
        <f>'[2]Munka1'!J87</f>
        <v>1739</v>
      </c>
    </row>
    <row r="30" spans="1:17" s="11" customFormat="1" ht="15.75">
      <c r="A30" s="19" t="s">
        <v>21</v>
      </c>
      <c r="B30" s="20">
        <f>'[2]Munka1'!J121</f>
        <v>3332</v>
      </c>
      <c r="C30" s="20">
        <f t="shared" si="4"/>
        <v>62</v>
      </c>
      <c r="D30" s="21">
        <f t="shared" si="5"/>
        <v>1.896024464831811</v>
      </c>
      <c r="E30" s="20">
        <f t="shared" si="6"/>
        <v>-8</v>
      </c>
      <c r="F30" s="21">
        <f t="shared" si="7"/>
        <v>-0.23952095808382978</v>
      </c>
      <c r="G30" s="6"/>
      <c r="H30" s="6"/>
      <c r="I30" s="6"/>
      <c r="J30" s="6"/>
      <c r="K30" s="6"/>
      <c r="L30" s="6"/>
      <c r="M30" s="6"/>
      <c r="N30" s="6"/>
      <c r="O30" s="6"/>
      <c r="P30" s="13">
        <f>'[2]Munka1'!I121</f>
        <v>3270</v>
      </c>
      <c r="Q30" s="13">
        <f>'[2]Munka1'!J88</f>
        <v>3340</v>
      </c>
    </row>
    <row r="31" spans="1:17" ht="15.75">
      <c r="A31" s="22" t="s">
        <v>22</v>
      </c>
      <c r="B31" s="23">
        <f>'[2]Munka1'!J122</f>
        <v>2238</v>
      </c>
      <c r="C31" s="23">
        <f t="shared" si="4"/>
        <v>67</v>
      </c>
      <c r="D31" s="24">
        <f t="shared" si="5"/>
        <v>3.0861354214647605</v>
      </c>
      <c r="E31" s="23">
        <f t="shared" si="6"/>
        <v>309</v>
      </c>
      <c r="F31" s="24">
        <f t="shared" si="7"/>
        <v>16.018662519440127</v>
      </c>
      <c r="P31" s="7">
        <f>'[2]Munka1'!I122</f>
        <v>2171</v>
      </c>
      <c r="Q31" s="7">
        <f>'[2]Munka1'!J89</f>
        <v>1929</v>
      </c>
    </row>
    <row r="32" spans="1:17" s="11" customFormat="1" ht="15.75">
      <c r="A32" s="19" t="s">
        <v>23</v>
      </c>
      <c r="B32" s="20">
        <f>'[2]Munka1'!J123</f>
        <v>1060</v>
      </c>
      <c r="C32" s="20">
        <f t="shared" si="4"/>
        <v>88</v>
      </c>
      <c r="D32" s="21">
        <f t="shared" si="5"/>
        <v>9.05349794238684</v>
      </c>
      <c r="E32" s="20">
        <f t="shared" si="6"/>
        <v>19</v>
      </c>
      <c r="F32" s="21">
        <f t="shared" si="7"/>
        <v>1.8251681075888655</v>
      </c>
      <c r="G32" s="6"/>
      <c r="H32" s="6"/>
      <c r="I32" s="6"/>
      <c r="J32" s="6"/>
      <c r="K32" s="6"/>
      <c r="L32" s="6"/>
      <c r="M32" s="6"/>
      <c r="N32" s="6"/>
      <c r="O32" s="6"/>
      <c r="P32" s="13">
        <f>'[2]Munka1'!I123</f>
        <v>972</v>
      </c>
      <c r="Q32" s="13">
        <f>'[2]Munka1'!J90</f>
        <v>1041</v>
      </c>
    </row>
    <row r="33" spans="1:17" s="6" customFormat="1" ht="15.75">
      <c r="A33" s="25" t="s">
        <v>24</v>
      </c>
      <c r="B33" s="26">
        <f>SUM(B27:B32)</f>
        <v>20722</v>
      </c>
      <c r="C33" s="26">
        <f t="shared" si="4"/>
        <v>256</v>
      </c>
      <c r="D33" s="27">
        <f t="shared" si="5"/>
        <v>1.2508550767125826</v>
      </c>
      <c r="E33" s="26">
        <f t="shared" si="6"/>
        <v>4802</v>
      </c>
      <c r="F33" s="27">
        <f t="shared" si="7"/>
        <v>30.163316582914575</v>
      </c>
      <c r="P33" s="14">
        <f>SUM(P27:P32)</f>
        <v>20466</v>
      </c>
      <c r="Q33" s="14">
        <f>SUM(Q27:Q32)</f>
        <v>15920</v>
      </c>
    </row>
    <row r="34" spans="1:15" s="11" customFormat="1" ht="27.75" customHeight="1">
      <c r="A34" s="133" t="s">
        <v>31</v>
      </c>
      <c r="B34" s="133"/>
      <c r="C34" s="133"/>
      <c r="D34" s="133"/>
      <c r="E34" s="133"/>
      <c r="F34" s="133"/>
      <c r="G34" s="6"/>
      <c r="H34" s="6"/>
      <c r="I34" s="6"/>
      <c r="J34" s="6"/>
      <c r="K34" s="6"/>
      <c r="L34" s="6"/>
      <c r="M34" s="6"/>
      <c r="N34" s="6"/>
      <c r="O34" s="6"/>
    </row>
    <row r="35" spans="1:17" ht="15.75">
      <c r="A35" s="22" t="s">
        <v>25</v>
      </c>
      <c r="B35" s="23">
        <f>'[2]Munka1'!J125</f>
        <v>6742</v>
      </c>
      <c r="C35" s="23">
        <f>B35-P35</f>
        <v>42</v>
      </c>
      <c r="D35" s="24">
        <f>B35/P35*100-100</f>
        <v>0.6268656716417809</v>
      </c>
      <c r="E35" s="23">
        <f>B35-Q35</f>
        <v>585</v>
      </c>
      <c r="F35" s="24">
        <f>B35/Q35*100-100</f>
        <v>9.501380542471978</v>
      </c>
      <c r="P35" s="7">
        <f>'[2]Munka1'!I125</f>
        <v>6700</v>
      </c>
      <c r="Q35" s="7">
        <f>'[2]Munka1'!J92</f>
        <v>6157</v>
      </c>
    </row>
    <row r="36" spans="1:17" s="11" customFormat="1" ht="15.75">
      <c r="A36" s="19" t="s">
        <v>26</v>
      </c>
      <c r="B36" s="20">
        <f>'[2]Munka1'!J126</f>
        <v>2935</v>
      </c>
      <c r="C36" s="20">
        <f aca="true" t="shared" si="8" ref="C36:C41">B36-P36</f>
        <v>22</v>
      </c>
      <c r="D36" s="21">
        <f aca="true" t="shared" si="9" ref="D36:D41">B36/P36*100-100</f>
        <v>0.7552351527634755</v>
      </c>
      <c r="E36" s="20">
        <f aca="true" t="shared" si="10" ref="E36:E41">B36-Q36</f>
        <v>631</v>
      </c>
      <c r="F36" s="21">
        <f aca="true" t="shared" si="11" ref="F36:F41">B36/Q36*100-100</f>
        <v>27.38715277777777</v>
      </c>
      <c r="G36" s="6"/>
      <c r="H36" s="6"/>
      <c r="I36" s="6"/>
      <c r="J36" s="6"/>
      <c r="K36" s="6"/>
      <c r="L36" s="6"/>
      <c r="M36" s="6"/>
      <c r="N36" s="6"/>
      <c r="O36" s="6"/>
      <c r="P36" s="13">
        <f>'[2]Munka1'!I126</f>
        <v>2913</v>
      </c>
      <c r="Q36" s="13">
        <f>'[2]Munka1'!J93</f>
        <v>2304</v>
      </c>
    </row>
    <row r="37" spans="1:17" ht="15.75">
      <c r="A37" s="22" t="s">
        <v>27</v>
      </c>
      <c r="B37" s="23">
        <f>'[2]Munka1'!J127</f>
        <v>2638</v>
      </c>
      <c r="C37" s="23">
        <f t="shared" si="8"/>
        <v>23</v>
      </c>
      <c r="D37" s="24">
        <f t="shared" si="9"/>
        <v>0.8795411089866292</v>
      </c>
      <c r="E37" s="23">
        <f t="shared" si="10"/>
        <v>752</v>
      </c>
      <c r="F37" s="24">
        <f t="shared" si="11"/>
        <v>39.872746553552474</v>
      </c>
      <c r="P37" s="7">
        <f>'[2]Munka1'!I127</f>
        <v>2615</v>
      </c>
      <c r="Q37" s="7">
        <f>'[2]Munka1'!J94</f>
        <v>1886</v>
      </c>
    </row>
    <row r="38" spans="1:17" s="11" customFormat="1" ht="15.75">
      <c r="A38" s="19" t="s">
        <v>28</v>
      </c>
      <c r="B38" s="20">
        <f>'[2]Munka1'!J128</f>
        <v>2084</v>
      </c>
      <c r="C38" s="20">
        <f t="shared" si="8"/>
        <v>97</v>
      </c>
      <c r="D38" s="21">
        <f t="shared" si="9"/>
        <v>4.881731253145432</v>
      </c>
      <c r="E38" s="20">
        <f t="shared" si="10"/>
        <v>167</v>
      </c>
      <c r="F38" s="21">
        <f t="shared" si="11"/>
        <v>8.711528429838296</v>
      </c>
      <c r="G38" s="6"/>
      <c r="H38" s="6"/>
      <c r="I38" s="6"/>
      <c r="J38" s="6"/>
      <c r="K38" s="6"/>
      <c r="L38" s="6"/>
      <c r="M38" s="6"/>
      <c r="N38" s="6"/>
      <c r="O38" s="6"/>
      <c r="P38" s="13">
        <f>'[2]Munka1'!I128</f>
        <v>1987</v>
      </c>
      <c r="Q38" s="13">
        <f>'[2]Munka1'!J95</f>
        <v>1917</v>
      </c>
    </row>
    <row r="39" spans="1:17" ht="15.75">
      <c r="A39" s="22" t="s">
        <v>29</v>
      </c>
      <c r="B39" s="23">
        <f>'[2]Munka1'!J129</f>
        <v>2575</v>
      </c>
      <c r="C39" s="23">
        <f t="shared" si="8"/>
        <v>56</v>
      </c>
      <c r="D39" s="24">
        <f t="shared" si="9"/>
        <v>2.2231044065105294</v>
      </c>
      <c r="E39" s="23">
        <f t="shared" si="10"/>
        <v>206</v>
      </c>
      <c r="F39" s="24">
        <f t="shared" si="11"/>
        <v>8.695652173913032</v>
      </c>
      <c r="P39" s="7">
        <f>'[2]Munka1'!I129</f>
        <v>2519</v>
      </c>
      <c r="Q39" s="7">
        <f>'[2]Munka1'!J96</f>
        <v>2369</v>
      </c>
    </row>
    <row r="40" spans="1:17" s="11" customFormat="1" ht="15.75">
      <c r="A40" s="19" t="s">
        <v>30</v>
      </c>
      <c r="B40" s="20">
        <f>'[2]Munka1'!J130</f>
        <v>1659</v>
      </c>
      <c r="C40" s="20">
        <f t="shared" si="8"/>
        <v>-23</v>
      </c>
      <c r="D40" s="21">
        <f t="shared" si="9"/>
        <v>-1.3674197384066673</v>
      </c>
      <c r="E40" s="20">
        <f t="shared" si="10"/>
        <v>435</v>
      </c>
      <c r="F40" s="21">
        <f t="shared" si="11"/>
        <v>35.53921568627453</v>
      </c>
      <c r="G40" s="6"/>
      <c r="H40" s="6"/>
      <c r="I40" s="6"/>
      <c r="J40" s="6"/>
      <c r="K40" s="6"/>
      <c r="L40" s="6"/>
      <c r="M40" s="6"/>
      <c r="N40" s="6"/>
      <c r="O40" s="6"/>
      <c r="P40" s="13">
        <f>'[2]Munka1'!I130</f>
        <v>1682</v>
      </c>
      <c r="Q40" s="13">
        <f>'[2]Munka1'!J97</f>
        <v>1224</v>
      </c>
    </row>
    <row r="41" spans="1:17" s="6" customFormat="1" ht="15.75">
      <c r="A41" s="25" t="s">
        <v>31</v>
      </c>
      <c r="B41" s="26">
        <f>SUM(B35:B40)</f>
        <v>18633</v>
      </c>
      <c r="C41" s="26">
        <f t="shared" si="8"/>
        <v>217</v>
      </c>
      <c r="D41" s="27">
        <f t="shared" si="9"/>
        <v>1.1783231972197967</v>
      </c>
      <c r="E41" s="26">
        <f t="shared" si="10"/>
        <v>2776</v>
      </c>
      <c r="F41" s="27">
        <f t="shared" si="11"/>
        <v>17.5064640221984</v>
      </c>
      <c r="P41" s="14">
        <f>SUM(P35:P40)</f>
        <v>18416</v>
      </c>
      <c r="Q41" s="14">
        <f>SUM(Q35:Q40)</f>
        <v>15857</v>
      </c>
    </row>
    <row r="42" spans="1:17" s="16" customFormat="1" ht="28.5">
      <c r="A42" s="18" t="s">
        <v>32</v>
      </c>
      <c r="B42" s="28">
        <f>B41+B33+B25</f>
        <v>107511</v>
      </c>
      <c r="C42" s="28">
        <f>B42-P42</f>
        <v>416</v>
      </c>
      <c r="D42" s="29">
        <f>B42/P42*100-100</f>
        <v>0.38844016994256947</v>
      </c>
      <c r="E42" s="28">
        <f>B42-Q42</f>
        <v>16619</v>
      </c>
      <c r="F42" s="29">
        <f>B42/Q42*100-100</f>
        <v>18.28433745544163</v>
      </c>
      <c r="G42" s="50"/>
      <c r="H42" s="50"/>
      <c r="I42" s="50"/>
      <c r="J42" s="50"/>
      <c r="K42" s="50"/>
      <c r="L42" s="50"/>
      <c r="M42" s="50"/>
      <c r="N42" s="50"/>
      <c r="O42" s="50"/>
      <c r="P42" s="17">
        <f>P41+P33+P25</f>
        <v>107095</v>
      </c>
      <c r="Q42" s="17">
        <f>Q41+Q33+Q25</f>
        <v>90892</v>
      </c>
    </row>
  </sheetData>
  <mergeCells count="12">
    <mergeCell ref="A1:F1"/>
    <mergeCell ref="A3:F3"/>
    <mergeCell ref="A2:F2"/>
    <mergeCell ref="C6:F6"/>
    <mergeCell ref="A9:F9"/>
    <mergeCell ref="A26:F26"/>
    <mergeCell ref="A34:F34"/>
    <mergeCell ref="B5:F5"/>
    <mergeCell ref="B6:B7"/>
    <mergeCell ref="A5:A8"/>
    <mergeCell ref="C7:D7"/>
    <mergeCell ref="E7:F7"/>
  </mergeCells>
  <printOptions horizontalCentered="1"/>
  <pageMargins left="0.7874015748031497" right="0.7874015748031497" top="0.3937007874015748" bottom="0.4330708661417323" header="0.2362204724409449" footer="0.2362204724409449"/>
  <pageSetup horizontalDpi="600" verticalDpi="600" orientation="portrait" paperSize="9" r:id="rId1"/>
  <headerFooter alignWithMargins="0">
    <oddHeader>&amp;R&amp;"Times New Roman,Dőlt"1. sz. táblázat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2"/>
  <sheetViews>
    <sheetView zoomScale="85" zoomScaleNormal="85" workbookViewId="0" topLeftCell="A22">
      <pane xSplit="6" topLeftCell="G1" activePane="topRight" state="frozen"/>
      <selection pane="topLeft" activeCell="H37" sqref="H37"/>
      <selection pane="topRight" activeCell="H37" sqref="H37"/>
    </sheetView>
  </sheetViews>
  <sheetFormatPr defaultColWidth="9.33203125" defaultRowHeight="12.75"/>
  <cols>
    <col min="1" max="1" width="25.5" style="2" customWidth="1"/>
    <col min="2" max="2" width="13.66015625" style="2" customWidth="1"/>
    <col min="3" max="3" width="13.5" style="2" customWidth="1"/>
    <col min="4" max="5" width="12.83203125" style="2" customWidth="1"/>
    <col min="6" max="6" width="13.66015625" style="2" customWidth="1"/>
    <col min="7" max="10" width="9.33203125" style="6" customWidth="1"/>
    <col min="11" max="11" width="17.16015625" style="6" customWidth="1"/>
    <col min="12" max="14" width="11.16015625" style="6" customWidth="1"/>
    <col min="15" max="15" width="15.33203125" style="6" customWidth="1"/>
    <col min="16" max="16384" width="9.33203125" style="2" customWidth="1"/>
  </cols>
  <sheetData>
    <row r="1" spans="1:6" ht="15.75">
      <c r="A1" s="140" t="s">
        <v>42</v>
      </c>
      <c r="B1" s="140"/>
      <c r="C1" s="140"/>
      <c r="D1" s="140"/>
      <c r="E1" s="140"/>
      <c r="F1" s="140"/>
    </row>
    <row r="2" spans="1:6" ht="15.75">
      <c r="A2" s="140" t="s">
        <v>73</v>
      </c>
      <c r="B2" s="140"/>
      <c r="C2" s="140"/>
      <c r="D2" s="140"/>
      <c r="E2" s="140"/>
      <c r="F2" s="140"/>
    </row>
    <row r="3" spans="1:6" ht="15.75">
      <c r="A3" s="141" t="s">
        <v>116</v>
      </c>
      <c r="B3" s="141"/>
      <c r="C3" s="141"/>
      <c r="D3" s="141"/>
      <c r="E3" s="141"/>
      <c r="F3" s="141"/>
    </row>
    <row r="4" spans="2:6" ht="15.75">
      <c r="B4" s="3"/>
      <c r="C4" s="4"/>
      <c r="D4" s="9"/>
      <c r="E4" s="9"/>
      <c r="F4" s="9"/>
    </row>
    <row r="5" spans="1:6" ht="14.25">
      <c r="A5" s="139" t="s">
        <v>34</v>
      </c>
      <c r="B5" s="134" t="s">
        <v>79</v>
      </c>
      <c r="C5" s="135"/>
      <c r="D5" s="135"/>
      <c r="E5" s="135"/>
      <c r="F5" s="136"/>
    </row>
    <row r="6" spans="1:6" ht="14.25">
      <c r="A6" s="139"/>
      <c r="B6" s="137" t="s">
        <v>1</v>
      </c>
      <c r="C6" s="142" t="s">
        <v>33</v>
      </c>
      <c r="D6" s="143"/>
      <c r="E6" s="143"/>
      <c r="F6" s="144"/>
    </row>
    <row r="7" spans="1:6" ht="42.75" customHeight="1">
      <c r="A7" s="139"/>
      <c r="B7" s="138"/>
      <c r="C7" s="139" t="s">
        <v>38</v>
      </c>
      <c r="D7" s="139"/>
      <c r="E7" s="139" t="s">
        <v>37</v>
      </c>
      <c r="F7" s="139"/>
    </row>
    <row r="8" spans="1:6" ht="14.25">
      <c r="A8" s="139"/>
      <c r="B8" s="8" t="s">
        <v>35</v>
      </c>
      <c r="C8" s="8" t="s">
        <v>35</v>
      </c>
      <c r="D8" s="8" t="s">
        <v>36</v>
      </c>
      <c r="E8" s="8" t="s">
        <v>35</v>
      </c>
      <c r="F8" s="8" t="s">
        <v>36</v>
      </c>
    </row>
    <row r="9" spans="1:17" ht="31.5" customHeight="1">
      <c r="A9" s="132" t="s">
        <v>17</v>
      </c>
      <c r="B9" s="132"/>
      <c r="C9" s="132"/>
      <c r="D9" s="132"/>
      <c r="E9" s="132"/>
      <c r="F9" s="132"/>
      <c r="P9" s="2" t="s">
        <v>68</v>
      </c>
      <c r="Q9" s="2" t="s">
        <v>41</v>
      </c>
    </row>
    <row r="10" spans="1:17" s="11" customFormat="1" ht="15.75">
      <c r="A10" s="19" t="s">
        <v>2</v>
      </c>
      <c r="B10" s="20">
        <f>'[3]kirendeltségek'!J102</f>
        <v>2111</v>
      </c>
      <c r="C10" s="20">
        <f aca="true" t="shared" si="0" ref="C10:C25">B10-P10</f>
        <v>28</v>
      </c>
      <c r="D10" s="21">
        <f aca="true" t="shared" si="1" ref="D10:D25">B10/P10*100-100</f>
        <v>1.3442150744119203</v>
      </c>
      <c r="E10" s="20">
        <f aca="true" t="shared" si="2" ref="E10:E25">B10-Q10</f>
        <v>470</v>
      </c>
      <c r="F10" s="21">
        <f aca="true" t="shared" si="3" ref="F10:F25">B10/Q10*100-100</f>
        <v>28.641072516758072</v>
      </c>
      <c r="G10" s="6"/>
      <c r="H10" s="6"/>
      <c r="I10" s="6"/>
      <c r="J10" s="6"/>
      <c r="K10" s="6"/>
      <c r="L10" s="6"/>
      <c r="M10" s="6"/>
      <c r="N10" s="6"/>
      <c r="O10" s="6"/>
      <c r="P10" s="10">
        <f>'[3]kirendeltségek'!I102</f>
        <v>2083</v>
      </c>
      <c r="Q10" s="10">
        <f>'[3]kirendeltségek'!J69</f>
        <v>1641</v>
      </c>
    </row>
    <row r="11" spans="1:17" ht="15.75">
      <c r="A11" s="22" t="s">
        <v>3</v>
      </c>
      <c r="B11" s="23">
        <f>'[3]kirendeltségek'!J103</f>
        <v>462</v>
      </c>
      <c r="C11" s="23">
        <f t="shared" si="0"/>
        <v>-15</v>
      </c>
      <c r="D11" s="24">
        <f t="shared" si="1"/>
        <v>-3.1446540880503164</v>
      </c>
      <c r="E11" s="23">
        <f t="shared" si="2"/>
        <v>-61</v>
      </c>
      <c r="F11" s="24">
        <f t="shared" si="3"/>
        <v>-11.663479923518167</v>
      </c>
      <c r="P11" s="5">
        <f>'[3]kirendeltségek'!I103</f>
        <v>477</v>
      </c>
      <c r="Q11" s="5">
        <f>'[3]kirendeltségek'!J70</f>
        <v>523</v>
      </c>
    </row>
    <row r="12" spans="1:17" s="11" customFormat="1" ht="15.75">
      <c r="A12" s="19" t="s">
        <v>4</v>
      </c>
      <c r="B12" s="20">
        <f>'[3]kirendeltségek'!J104</f>
        <v>1136</v>
      </c>
      <c r="C12" s="20">
        <f t="shared" si="0"/>
        <v>-30</v>
      </c>
      <c r="D12" s="21">
        <f t="shared" si="1"/>
        <v>-2.57289879931389</v>
      </c>
      <c r="E12" s="20">
        <f t="shared" si="2"/>
        <v>210</v>
      </c>
      <c r="F12" s="21">
        <f t="shared" si="3"/>
        <v>22.678185745140382</v>
      </c>
      <c r="G12" s="6"/>
      <c r="H12" s="6"/>
      <c r="I12" s="6"/>
      <c r="J12" s="6"/>
      <c r="K12" s="6"/>
      <c r="L12" s="6"/>
      <c r="M12" s="6"/>
      <c r="N12" s="6"/>
      <c r="O12" s="6"/>
      <c r="P12" s="12">
        <f>'[3]kirendeltségek'!I104</f>
        <v>1166</v>
      </c>
      <c r="Q12" s="12">
        <f>'[3]kirendeltségek'!J71</f>
        <v>926</v>
      </c>
    </row>
    <row r="13" spans="1:17" ht="15.75">
      <c r="A13" s="22" t="s">
        <v>5</v>
      </c>
      <c r="B13" s="23">
        <f>'[3]kirendeltségek'!J105</f>
        <v>246</v>
      </c>
      <c r="C13" s="23">
        <f t="shared" si="0"/>
        <v>20</v>
      </c>
      <c r="D13" s="24">
        <f t="shared" si="1"/>
        <v>8.849557522123888</v>
      </c>
      <c r="E13" s="23">
        <f t="shared" si="2"/>
        <v>29</v>
      </c>
      <c r="F13" s="24">
        <f t="shared" si="3"/>
        <v>13.364055299539174</v>
      </c>
      <c r="P13" s="5">
        <f>'[3]kirendeltségek'!I105</f>
        <v>226</v>
      </c>
      <c r="Q13" s="5">
        <f>'[3]kirendeltségek'!J72</f>
        <v>217</v>
      </c>
    </row>
    <row r="14" spans="1:17" s="11" customFormat="1" ht="15.75">
      <c r="A14" s="19" t="s">
        <v>6</v>
      </c>
      <c r="B14" s="20">
        <f>'[3]kirendeltségek'!J106</f>
        <v>366</v>
      </c>
      <c r="C14" s="20">
        <f t="shared" si="0"/>
        <v>15</v>
      </c>
      <c r="D14" s="21">
        <f t="shared" si="1"/>
        <v>4.273504273504287</v>
      </c>
      <c r="E14" s="20">
        <f t="shared" si="2"/>
        <v>29</v>
      </c>
      <c r="F14" s="21">
        <f t="shared" si="3"/>
        <v>8.605341246290806</v>
      </c>
      <c r="G14" s="6"/>
      <c r="H14" s="6"/>
      <c r="I14" s="6"/>
      <c r="J14" s="6"/>
      <c r="K14" s="6"/>
      <c r="L14" s="6"/>
      <c r="M14" s="6"/>
      <c r="N14" s="6"/>
      <c r="O14" s="6"/>
      <c r="P14" s="12">
        <f>'[3]kirendeltségek'!I106</f>
        <v>351</v>
      </c>
      <c r="Q14" s="12">
        <f>'[3]kirendeltségek'!J73</f>
        <v>337</v>
      </c>
    </row>
    <row r="15" spans="1:17" ht="15.75">
      <c r="A15" s="22" t="s">
        <v>7</v>
      </c>
      <c r="B15" s="23">
        <f>'[3]kirendeltségek'!J107</f>
        <v>878</v>
      </c>
      <c r="C15" s="23">
        <f t="shared" si="0"/>
        <v>14</v>
      </c>
      <c r="D15" s="24">
        <f t="shared" si="1"/>
        <v>1.6203703703703667</v>
      </c>
      <c r="E15" s="23">
        <f t="shared" si="2"/>
        <v>205</v>
      </c>
      <c r="F15" s="24">
        <f t="shared" si="3"/>
        <v>30.460624071322428</v>
      </c>
      <c r="P15" s="5">
        <f>'[3]kirendeltségek'!I107</f>
        <v>864</v>
      </c>
      <c r="Q15" s="5">
        <f>'[3]kirendeltségek'!J74</f>
        <v>673</v>
      </c>
    </row>
    <row r="16" spans="1:17" s="11" customFormat="1" ht="15.75">
      <c r="A16" s="19" t="s">
        <v>8</v>
      </c>
      <c r="B16" s="20">
        <f>'[3]kirendeltségek'!J108</f>
        <v>363</v>
      </c>
      <c r="C16" s="20">
        <f t="shared" si="0"/>
        <v>-4</v>
      </c>
      <c r="D16" s="21">
        <f t="shared" si="1"/>
        <v>-1.089918256130801</v>
      </c>
      <c r="E16" s="20">
        <f t="shared" si="2"/>
        <v>-4</v>
      </c>
      <c r="F16" s="21">
        <f t="shared" si="3"/>
        <v>-1.089918256130801</v>
      </c>
      <c r="G16" s="6"/>
      <c r="H16" s="6"/>
      <c r="I16" s="6"/>
      <c r="J16" s="6"/>
      <c r="K16" s="6"/>
      <c r="L16" s="6"/>
      <c r="M16" s="6"/>
      <c r="N16" s="6"/>
      <c r="O16" s="6"/>
      <c r="P16" s="12">
        <f>'[3]kirendeltségek'!I108</f>
        <v>367</v>
      </c>
      <c r="Q16" s="12">
        <f>'[3]kirendeltségek'!J75</f>
        <v>367</v>
      </c>
    </row>
    <row r="17" spans="1:17" ht="15.75">
      <c r="A17" s="22" t="s">
        <v>9</v>
      </c>
      <c r="B17" s="23">
        <f>'[3]kirendeltségek'!J109</f>
        <v>579</v>
      </c>
      <c r="C17" s="23">
        <f t="shared" si="0"/>
        <v>1</v>
      </c>
      <c r="D17" s="24">
        <f t="shared" si="1"/>
        <v>0.17301038062282714</v>
      </c>
      <c r="E17" s="23">
        <f t="shared" si="2"/>
        <v>52</v>
      </c>
      <c r="F17" s="24">
        <f t="shared" si="3"/>
        <v>9.867172675521815</v>
      </c>
      <c r="P17" s="5">
        <f>'[3]kirendeltségek'!I109</f>
        <v>578</v>
      </c>
      <c r="Q17" s="5">
        <f>'[3]kirendeltségek'!J76</f>
        <v>527</v>
      </c>
    </row>
    <row r="18" spans="1:17" s="11" customFormat="1" ht="15.75">
      <c r="A18" s="19" t="s">
        <v>10</v>
      </c>
      <c r="B18" s="20">
        <f>'[3]kirendeltségek'!J110</f>
        <v>754</v>
      </c>
      <c r="C18" s="20">
        <f t="shared" si="0"/>
        <v>-33</v>
      </c>
      <c r="D18" s="21">
        <f t="shared" si="1"/>
        <v>-4.193138500635328</v>
      </c>
      <c r="E18" s="20">
        <f t="shared" si="2"/>
        <v>63</v>
      </c>
      <c r="F18" s="21">
        <f t="shared" si="3"/>
        <v>9.117221418234436</v>
      </c>
      <c r="G18" s="6"/>
      <c r="H18" s="6"/>
      <c r="I18" s="6"/>
      <c r="J18" s="6"/>
      <c r="K18" s="6"/>
      <c r="L18" s="6"/>
      <c r="M18" s="6"/>
      <c r="N18" s="6"/>
      <c r="O18" s="6"/>
      <c r="P18" s="12">
        <f>'[3]kirendeltségek'!I110</f>
        <v>787</v>
      </c>
      <c r="Q18" s="12">
        <f>'[3]kirendeltségek'!J77</f>
        <v>691</v>
      </c>
    </row>
    <row r="19" spans="1:17" ht="15.75">
      <c r="A19" s="22" t="s">
        <v>11</v>
      </c>
      <c r="B19" s="23">
        <f>'[3]kirendeltségek'!J111</f>
        <v>525</v>
      </c>
      <c r="C19" s="23">
        <f t="shared" si="0"/>
        <v>-39</v>
      </c>
      <c r="D19" s="24">
        <f t="shared" si="1"/>
        <v>-6.914893617021278</v>
      </c>
      <c r="E19" s="23">
        <f t="shared" si="2"/>
        <v>-76</v>
      </c>
      <c r="F19" s="24">
        <f t="shared" si="3"/>
        <v>-12.645590682196342</v>
      </c>
      <c r="P19" s="5">
        <f>'[3]kirendeltségek'!I111</f>
        <v>564</v>
      </c>
      <c r="Q19" s="5">
        <f>'[3]kirendeltségek'!J78</f>
        <v>601</v>
      </c>
    </row>
    <row r="20" spans="1:17" s="11" customFormat="1" ht="15.75">
      <c r="A20" s="19" t="s">
        <v>12</v>
      </c>
      <c r="B20" s="20">
        <f>'[3]kirendeltségek'!J112</f>
        <v>353</v>
      </c>
      <c r="C20" s="20">
        <f t="shared" si="0"/>
        <v>-21</v>
      </c>
      <c r="D20" s="21">
        <f t="shared" si="1"/>
        <v>-5.6149732620320805</v>
      </c>
      <c r="E20" s="20">
        <f t="shared" si="2"/>
        <v>18</v>
      </c>
      <c r="F20" s="21">
        <f t="shared" si="3"/>
        <v>5.373134328358219</v>
      </c>
      <c r="G20" s="6"/>
      <c r="H20" s="6"/>
      <c r="I20" s="6"/>
      <c r="J20" s="6"/>
      <c r="K20" s="6"/>
      <c r="L20" s="6"/>
      <c r="M20" s="6"/>
      <c r="N20" s="6"/>
      <c r="O20" s="6"/>
      <c r="P20" s="12">
        <f>'[3]kirendeltségek'!I112</f>
        <v>374</v>
      </c>
      <c r="Q20" s="12">
        <f>'[3]kirendeltségek'!J79</f>
        <v>335</v>
      </c>
    </row>
    <row r="21" spans="1:17" ht="15.75">
      <c r="A21" s="22" t="s">
        <v>13</v>
      </c>
      <c r="B21" s="23">
        <f>'[3]kirendeltségek'!J113</f>
        <v>173</v>
      </c>
      <c r="C21" s="23">
        <f t="shared" si="0"/>
        <v>8</v>
      </c>
      <c r="D21" s="24">
        <f t="shared" si="1"/>
        <v>4.848484848484858</v>
      </c>
      <c r="E21" s="23">
        <f t="shared" si="2"/>
        <v>-12</v>
      </c>
      <c r="F21" s="24">
        <f t="shared" si="3"/>
        <v>-6.486486486486484</v>
      </c>
      <c r="P21" s="5">
        <f>'[3]kirendeltségek'!I113</f>
        <v>165</v>
      </c>
      <c r="Q21" s="5">
        <f>'[3]kirendeltségek'!J80</f>
        <v>185</v>
      </c>
    </row>
    <row r="22" spans="1:17" s="11" customFormat="1" ht="15.75">
      <c r="A22" s="19" t="s">
        <v>14</v>
      </c>
      <c r="B22" s="20">
        <f>'[3]kirendeltségek'!J114</f>
        <v>195</v>
      </c>
      <c r="C22" s="20">
        <f t="shared" si="0"/>
        <v>-12</v>
      </c>
      <c r="D22" s="21">
        <f t="shared" si="1"/>
        <v>-5.79710144927536</v>
      </c>
      <c r="E22" s="20">
        <f t="shared" si="2"/>
        <v>36</v>
      </c>
      <c r="F22" s="21">
        <f t="shared" si="3"/>
        <v>22.641509433962256</v>
      </c>
      <c r="G22" s="6"/>
      <c r="H22" s="6"/>
      <c r="I22" s="6"/>
      <c r="J22" s="6"/>
      <c r="K22" s="6"/>
      <c r="L22" s="6"/>
      <c r="M22" s="6"/>
      <c r="N22" s="6"/>
      <c r="O22" s="6"/>
      <c r="P22" s="12">
        <f>'[3]kirendeltségek'!I114</f>
        <v>207</v>
      </c>
      <c r="Q22" s="12">
        <f>'[3]kirendeltségek'!J81</f>
        <v>159</v>
      </c>
    </row>
    <row r="23" spans="1:17" ht="15.75">
      <c r="A23" s="22" t="s">
        <v>15</v>
      </c>
      <c r="B23" s="23">
        <f>'[3]kirendeltségek'!J115</f>
        <v>141</v>
      </c>
      <c r="C23" s="23">
        <f t="shared" si="0"/>
        <v>-9</v>
      </c>
      <c r="D23" s="24">
        <f t="shared" si="1"/>
        <v>-6</v>
      </c>
      <c r="E23" s="23">
        <f t="shared" si="2"/>
        <v>3</v>
      </c>
      <c r="F23" s="24">
        <f t="shared" si="3"/>
        <v>2.173913043478265</v>
      </c>
      <c r="P23" s="5">
        <f>'[3]kirendeltségek'!I115</f>
        <v>150</v>
      </c>
      <c r="Q23" s="5">
        <f>'[3]kirendeltségek'!J82</f>
        <v>138</v>
      </c>
    </row>
    <row r="24" spans="1:17" s="11" customFormat="1" ht="15.75">
      <c r="A24" s="19" t="s">
        <v>16</v>
      </c>
      <c r="B24" s="20">
        <f>'[3]kirendeltségek'!J116</f>
        <v>228</v>
      </c>
      <c r="C24" s="20">
        <f t="shared" si="0"/>
        <v>6</v>
      </c>
      <c r="D24" s="21">
        <f t="shared" si="1"/>
        <v>2.7027027027026946</v>
      </c>
      <c r="E24" s="20">
        <f t="shared" si="2"/>
        <v>-2</v>
      </c>
      <c r="F24" s="21">
        <f t="shared" si="3"/>
        <v>-0.8695652173912976</v>
      </c>
      <c r="G24" s="6"/>
      <c r="H24" s="6"/>
      <c r="I24" s="6"/>
      <c r="J24" s="6"/>
      <c r="K24" s="6"/>
      <c r="L24" s="6"/>
      <c r="M24" s="6"/>
      <c r="N24" s="6"/>
      <c r="O24" s="6"/>
      <c r="P24" s="12">
        <f>'[3]kirendeltségek'!I116</f>
        <v>222</v>
      </c>
      <c r="Q24" s="12">
        <f>'[3]kirendeltségek'!J83</f>
        <v>230</v>
      </c>
    </row>
    <row r="25" spans="1:17" s="6" customFormat="1" ht="31.5">
      <c r="A25" s="25" t="s">
        <v>17</v>
      </c>
      <c r="B25" s="26">
        <f>SUM(B10:B24)</f>
        <v>8510</v>
      </c>
      <c r="C25" s="26">
        <f t="shared" si="0"/>
        <v>-71</v>
      </c>
      <c r="D25" s="27">
        <f t="shared" si="1"/>
        <v>-0.8274093928446575</v>
      </c>
      <c r="E25" s="26">
        <f t="shared" si="2"/>
        <v>960</v>
      </c>
      <c r="F25" s="27">
        <f t="shared" si="3"/>
        <v>12.715231788079478</v>
      </c>
      <c r="P25" s="15">
        <f>SUM(P10:P24)</f>
        <v>8581</v>
      </c>
      <c r="Q25" s="15">
        <f>SUM(Q10:Q24)</f>
        <v>7550</v>
      </c>
    </row>
    <row r="26" spans="1:15" s="11" customFormat="1" ht="29.25" customHeight="1">
      <c r="A26" s="133" t="s">
        <v>24</v>
      </c>
      <c r="B26" s="133"/>
      <c r="C26" s="133"/>
      <c r="D26" s="133"/>
      <c r="E26" s="133"/>
      <c r="F26" s="133"/>
      <c r="G26" s="6"/>
      <c r="H26" s="6"/>
      <c r="I26" s="6"/>
      <c r="J26" s="6"/>
      <c r="K26" s="6"/>
      <c r="L26" s="6"/>
      <c r="M26" s="6"/>
      <c r="N26" s="6"/>
      <c r="O26" s="6"/>
    </row>
    <row r="27" spans="1:17" ht="15.75">
      <c r="A27" s="22" t="s">
        <v>18</v>
      </c>
      <c r="B27" s="23">
        <f>'[3]kirendeltségek'!J118</f>
        <v>683</v>
      </c>
      <c r="C27" s="23">
        <f aca="true" t="shared" si="4" ref="C27:C33">B27-P27</f>
        <v>44</v>
      </c>
      <c r="D27" s="24">
        <f aca="true" t="shared" si="5" ref="D27:D33">B27/P27*100-100</f>
        <v>6.885758998435065</v>
      </c>
      <c r="E27" s="23">
        <f aca="true" t="shared" si="6" ref="E27:E33">B27-Q27</f>
        <v>63</v>
      </c>
      <c r="F27" s="24">
        <f aca="true" t="shared" si="7" ref="F27:F33">B27/Q27*100-100</f>
        <v>10.16129032258064</v>
      </c>
      <c r="P27" s="7">
        <f>'[3]kirendeltségek'!I118</f>
        <v>639</v>
      </c>
      <c r="Q27" s="7">
        <f>'[3]kirendeltségek'!J85</f>
        <v>620</v>
      </c>
    </row>
    <row r="28" spans="1:17" s="11" customFormat="1" ht="15.75">
      <c r="A28" s="19" t="s">
        <v>19</v>
      </c>
      <c r="B28" s="20">
        <f>'[3]kirendeltségek'!J119</f>
        <v>466</v>
      </c>
      <c r="C28" s="20">
        <f t="shared" si="4"/>
        <v>5</v>
      </c>
      <c r="D28" s="21">
        <f t="shared" si="5"/>
        <v>1.084598698481571</v>
      </c>
      <c r="E28" s="20">
        <f t="shared" si="6"/>
        <v>133</v>
      </c>
      <c r="F28" s="21">
        <f t="shared" si="7"/>
        <v>39.93993993993993</v>
      </c>
      <c r="G28" s="6"/>
      <c r="H28" s="6"/>
      <c r="I28" s="6"/>
      <c r="J28" s="6"/>
      <c r="K28" s="6"/>
      <c r="L28" s="6"/>
      <c r="M28" s="6"/>
      <c r="N28" s="6"/>
      <c r="O28" s="6"/>
      <c r="P28" s="13">
        <f>'[3]kirendeltségek'!I119</f>
        <v>461</v>
      </c>
      <c r="Q28" s="13">
        <f>'[3]kirendeltségek'!J86</f>
        <v>333</v>
      </c>
    </row>
    <row r="29" spans="1:17" ht="15.75">
      <c r="A29" s="22" t="s">
        <v>20</v>
      </c>
      <c r="B29" s="23">
        <f>'[3]kirendeltségek'!J120</f>
        <v>213</v>
      </c>
      <c r="C29" s="23">
        <f t="shared" si="4"/>
        <v>-13</v>
      </c>
      <c r="D29" s="24">
        <f t="shared" si="5"/>
        <v>-5.7522123893805315</v>
      </c>
      <c r="E29" s="23">
        <f t="shared" si="6"/>
        <v>75</v>
      </c>
      <c r="F29" s="24">
        <f t="shared" si="7"/>
        <v>54.34782608695653</v>
      </c>
      <c r="P29" s="7">
        <f>'[3]kirendeltségek'!I120</f>
        <v>226</v>
      </c>
      <c r="Q29" s="7">
        <f>'[3]kirendeltségek'!J87</f>
        <v>138</v>
      </c>
    </row>
    <row r="30" spans="1:17" s="11" customFormat="1" ht="15.75">
      <c r="A30" s="19" t="s">
        <v>21</v>
      </c>
      <c r="B30" s="20">
        <f>'[3]kirendeltségek'!J121</f>
        <v>416</v>
      </c>
      <c r="C30" s="20">
        <f t="shared" si="4"/>
        <v>21</v>
      </c>
      <c r="D30" s="21">
        <f t="shared" si="5"/>
        <v>5.316455696202539</v>
      </c>
      <c r="E30" s="20">
        <f t="shared" si="6"/>
        <v>55</v>
      </c>
      <c r="F30" s="21">
        <f t="shared" si="7"/>
        <v>15.23545706371192</v>
      </c>
      <c r="G30" s="6"/>
      <c r="H30" s="6"/>
      <c r="I30" s="6"/>
      <c r="J30" s="6"/>
      <c r="K30" s="6"/>
      <c r="L30" s="6"/>
      <c r="M30" s="6"/>
      <c r="N30" s="6"/>
      <c r="O30" s="6"/>
      <c r="P30" s="13">
        <f>'[3]kirendeltségek'!I121</f>
        <v>395</v>
      </c>
      <c r="Q30" s="13">
        <f>'[3]kirendeltségek'!J88</f>
        <v>361</v>
      </c>
    </row>
    <row r="31" spans="1:17" ht="15.75">
      <c r="A31" s="22" t="s">
        <v>22</v>
      </c>
      <c r="B31" s="23">
        <f>'[3]kirendeltségek'!J122</f>
        <v>288</v>
      </c>
      <c r="C31" s="23">
        <f t="shared" si="4"/>
        <v>18</v>
      </c>
      <c r="D31" s="24">
        <f t="shared" si="5"/>
        <v>6.666666666666671</v>
      </c>
      <c r="E31" s="23">
        <f t="shared" si="6"/>
        <v>41</v>
      </c>
      <c r="F31" s="24">
        <f t="shared" si="7"/>
        <v>16.5991902834008</v>
      </c>
      <c r="P31" s="7">
        <f>'[3]kirendeltségek'!I122</f>
        <v>270</v>
      </c>
      <c r="Q31" s="7">
        <f>'[3]kirendeltségek'!J89</f>
        <v>247</v>
      </c>
    </row>
    <row r="32" spans="1:17" s="11" customFormat="1" ht="15.75">
      <c r="A32" s="19" t="s">
        <v>23</v>
      </c>
      <c r="B32" s="20">
        <f>'[3]kirendeltségek'!J123</f>
        <v>110</v>
      </c>
      <c r="C32" s="20">
        <f t="shared" si="4"/>
        <v>3</v>
      </c>
      <c r="D32" s="21">
        <f t="shared" si="5"/>
        <v>2.803738317756995</v>
      </c>
      <c r="E32" s="20">
        <f t="shared" si="6"/>
        <v>14</v>
      </c>
      <c r="F32" s="21">
        <f t="shared" si="7"/>
        <v>14.583333333333329</v>
      </c>
      <c r="G32" s="6"/>
      <c r="H32" s="6"/>
      <c r="I32" s="6"/>
      <c r="J32" s="6"/>
      <c r="K32" s="6"/>
      <c r="L32" s="6"/>
      <c r="M32" s="6"/>
      <c r="N32" s="6"/>
      <c r="O32" s="6"/>
      <c r="P32" s="13">
        <f>'[3]kirendeltségek'!I123</f>
        <v>107</v>
      </c>
      <c r="Q32" s="13">
        <f>'[3]kirendeltségek'!J90</f>
        <v>96</v>
      </c>
    </row>
    <row r="33" spans="1:17" s="6" customFormat="1" ht="15.75">
      <c r="A33" s="25" t="s">
        <v>24</v>
      </c>
      <c r="B33" s="26">
        <f>SUM(B27:B32)</f>
        <v>2176</v>
      </c>
      <c r="C33" s="26">
        <f t="shared" si="4"/>
        <v>78</v>
      </c>
      <c r="D33" s="27">
        <f t="shared" si="5"/>
        <v>3.7178265014299257</v>
      </c>
      <c r="E33" s="26">
        <f t="shared" si="6"/>
        <v>381</v>
      </c>
      <c r="F33" s="27">
        <f t="shared" si="7"/>
        <v>21.225626740947078</v>
      </c>
      <c r="P33" s="14">
        <f>SUM(P27:P32)</f>
        <v>2098</v>
      </c>
      <c r="Q33" s="14">
        <f>SUM(Q27:Q32)</f>
        <v>1795</v>
      </c>
    </row>
    <row r="34" spans="1:15" s="11" customFormat="1" ht="27.75" customHeight="1">
      <c r="A34" s="133" t="s">
        <v>31</v>
      </c>
      <c r="B34" s="133"/>
      <c r="C34" s="133"/>
      <c r="D34" s="133"/>
      <c r="E34" s="133"/>
      <c r="F34" s="133"/>
      <c r="G34" s="6"/>
      <c r="H34" s="6"/>
      <c r="I34" s="6"/>
      <c r="J34" s="6"/>
      <c r="K34" s="6"/>
      <c r="L34" s="6"/>
      <c r="M34" s="6"/>
      <c r="N34" s="6"/>
      <c r="O34" s="6"/>
    </row>
    <row r="35" spans="1:17" ht="15.75">
      <c r="A35" s="22" t="s">
        <v>25</v>
      </c>
      <c r="B35" s="23">
        <f>'[3]kirendeltségek'!J125</f>
        <v>805</v>
      </c>
      <c r="C35" s="23">
        <f aca="true" t="shared" si="8" ref="C35:C42">B35-P35</f>
        <v>6</v>
      </c>
      <c r="D35" s="24">
        <f aca="true" t="shared" si="9" ref="D35:D42">B35/P35*100-100</f>
        <v>0.750938673341679</v>
      </c>
      <c r="E35" s="23">
        <f aca="true" t="shared" si="10" ref="E35:E42">B35-Q35</f>
        <v>52</v>
      </c>
      <c r="F35" s="24">
        <f aca="true" t="shared" si="11" ref="F35:F42">B35/Q35*100-100</f>
        <v>6.905710491367856</v>
      </c>
      <c r="P35" s="7">
        <f>'[3]kirendeltségek'!I125</f>
        <v>799</v>
      </c>
      <c r="Q35" s="7">
        <f>'[3]kirendeltségek'!J92</f>
        <v>753</v>
      </c>
    </row>
    <row r="36" spans="1:17" s="11" customFormat="1" ht="15.75">
      <c r="A36" s="19" t="s">
        <v>26</v>
      </c>
      <c r="B36" s="20">
        <f>'[3]kirendeltségek'!J126</f>
        <v>374</v>
      </c>
      <c r="C36" s="20">
        <f t="shared" si="8"/>
        <v>25</v>
      </c>
      <c r="D36" s="21">
        <f t="shared" si="9"/>
        <v>7.1633237822349685</v>
      </c>
      <c r="E36" s="20">
        <f t="shared" si="10"/>
        <v>84</v>
      </c>
      <c r="F36" s="21">
        <f t="shared" si="11"/>
        <v>28.965517241379303</v>
      </c>
      <c r="G36" s="6"/>
      <c r="H36" s="6"/>
      <c r="I36" s="6"/>
      <c r="J36" s="6"/>
      <c r="K36" s="6"/>
      <c r="L36" s="6"/>
      <c r="M36" s="6"/>
      <c r="N36" s="6"/>
      <c r="O36" s="6"/>
      <c r="P36" s="13">
        <f>'[3]kirendeltségek'!I126</f>
        <v>349</v>
      </c>
      <c r="Q36" s="13">
        <f>'[3]kirendeltségek'!J93</f>
        <v>290</v>
      </c>
    </row>
    <row r="37" spans="1:17" ht="15.75">
      <c r="A37" s="22" t="s">
        <v>27</v>
      </c>
      <c r="B37" s="23">
        <f>'[3]kirendeltségek'!J127</f>
        <v>264</v>
      </c>
      <c r="C37" s="23">
        <f t="shared" si="8"/>
        <v>16</v>
      </c>
      <c r="D37" s="24">
        <f t="shared" si="9"/>
        <v>6.451612903225794</v>
      </c>
      <c r="E37" s="23">
        <f t="shared" si="10"/>
        <v>82</v>
      </c>
      <c r="F37" s="24">
        <f t="shared" si="11"/>
        <v>45.05494505494505</v>
      </c>
      <c r="P37" s="7">
        <f>'[3]kirendeltségek'!I127</f>
        <v>248</v>
      </c>
      <c r="Q37" s="7">
        <f>'[3]kirendeltségek'!J94</f>
        <v>182</v>
      </c>
    </row>
    <row r="38" spans="1:17" s="11" customFormat="1" ht="15.75">
      <c r="A38" s="19" t="s">
        <v>28</v>
      </c>
      <c r="B38" s="20">
        <f>'[3]kirendeltségek'!J128</f>
        <v>291</v>
      </c>
      <c r="C38" s="20">
        <f t="shared" si="8"/>
        <v>9</v>
      </c>
      <c r="D38" s="21">
        <f t="shared" si="9"/>
        <v>3.191489361702125</v>
      </c>
      <c r="E38" s="20">
        <f t="shared" si="10"/>
        <v>19</v>
      </c>
      <c r="F38" s="21">
        <f t="shared" si="11"/>
        <v>6.985294117647058</v>
      </c>
      <c r="G38" s="6"/>
      <c r="H38" s="6"/>
      <c r="I38" s="6"/>
      <c r="J38" s="6"/>
      <c r="K38" s="6"/>
      <c r="L38" s="6"/>
      <c r="M38" s="6"/>
      <c r="N38" s="6"/>
      <c r="O38" s="6"/>
      <c r="P38" s="13">
        <f>'[3]kirendeltségek'!I128</f>
        <v>282</v>
      </c>
      <c r="Q38" s="13">
        <f>'[3]kirendeltségek'!J95</f>
        <v>272</v>
      </c>
    </row>
    <row r="39" spans="1:17" ht="15.75">
      <c r="A39" s="22" t="s">
        <v>29</v>
      </c>
      <c r="B39" s="23">
        <f>'[3]kirendeltségek'!J129</f>
        <v>283</v>
      </c>
      <c r="C39" s="23">
        <f t="shared" si="8"/>
        <v>13</v>
      </c>
      <c r="D39" s="24">
        <f t="shared" si="9"/>
        <v>4.8148148148148096</v>
      </c>
      <c r="E39" s="23">
        <f t="shared" si="10"/>
        <v>23</v>
      </c>
      <c r="F39" s="24">
        <f t="shared" si="11"/>
        <v>8.84615384615384</v>
      </c>
      <c r="P39" s="7">
        <f>'[3]kirendeltségek'!I129</f>
        <v>270</v>
      </c>
      <c r="Q39" s="7">
        <f>'[3]kirendeltségek'!J96</f>
        <v>260</v>
      </c>
    </row>
    <row r="40" spans="1:17" s="11" customFormat="1" ht="15.75">
      <c r="A40" s="19" t="s">
        <v>30</v>
      </c>
      <c r="B40" s="20">
        <f>'[3]kirendeltségek'!J130</f>
        <v>192</v>
      </c>
      <c r="C40" s="20">
        <f t="shared" si="8"/>
        <v>5</v>
      </c>
      <c r="D40" s="21">
        <f t="shared" si="9"/>
        <v>2.6737967914438627</v>
      </c>
      <c r="E40" s="20">
        <f t="shared" si="10"/>
        <v>48</v>
      </c>
      <c r="F40" s="21">
        <f t="shared" si="11"/>
        <v>33.333333333333314</v>
      </c>
      <c r="G40" s="6"/>
      <c r="H40" s="6"/>
      <c r="I40" s="6"/>
      <c r="J40" s="6"/>
      <c r="K40" s="6"/>
      <c r="L40" s="6"/>
      <c r="M40" s="6"/>
      <c r="N40" s="6"/>
      <c r="O40" s="6"/>
      <c r="P40" s="13">
        <f>'[3]kirendeltségek'!I130</f>
        <v>187</v>
      </c>
      <c r="Q40" s="13">
        <f>'[3]kirendeltségek'!J97</f>
        <v>144</v>
      </c>
    </row>
    <row r="41" spans="1:17" s="6" customFormat="1" ht="15.75">
      <c r="A41" s="25" t="s">
        <v>31</v>
      </c>
      <c r="B41" s="26">
        <f>SUM(B35:B40)</f>
        <v>2209</v>
      </c>
      <c r="C41" s="26">
        <f t="shared" si="8"/>
        <v>74</v>
      </c>
      <c r="D41" s="27">
        <f t="shared" si="9"/>
        <v>3.466042154566736</v>
      </c>
      <c r="E41" s="26">
        <f t="shared" si="10"/>
        <v>308</v>
      </c>
      <c r="F41" s="27">
        <f t="shared" si="11"/>
        <v>16.201998947922135</v>
      </c>
      <c r="P41" s="14">
        <f>SUM(P35:P40)</f>
        <v>2135</v>
      </c>
      <c r="Q41" s="14">
        <f>SUM(Q35:Q40)</f>
        <v>1901</v>
      </c>
    </row>
    <row r="42" spans="1:17" s="16" customFormat="1" ht="28.5">
      <c r="A42" s="18" t="s">
        <v>32</v>
      </c>
      <c r="B42" s="28">
        <f>B41+B33+B25</f>
        <v>12895</v>
      </c>
      <c r="C42" s="28">
        <f t="shared" si="8"/>
        <v>81</v>
      </c>
      <c r="D42" s="29">
        <f t="shared" si="9"/>
        <v>0.6321211175277028</v>
      </c>
      <c r="E42" s="28">
        <f t="shared" si="10"/>
        <v>1649</v>
      </c>
      <c r="F42" s="29">
        <f t="shared" si="11"/>
        <v>14.662991285790497</v>
      </c>
      <c r="G42" s="50"/>
      <c r="H42" s="50"/>
      <c r="I42" s="50"/>
      <c r="J42" s="50"/>
      <c r="K42" s="50"/>
      <c r="L42" s="50"/>
      <c r="M42" s="50"/>
      <c r="N42" s="50"/>
      <c r="O42" s="50"/>
      <c r="P42" s="17">
        <f>P41+P33+P25</f>
        <v>12814</v>
      </c>
      <c r="Q42" s="17">
        <f>Q41+Q33+Q25</f>
        <v>11246</v>
      </c>
    </row>
  </sheetData>
  <mergeCells count="12">
    <mergeCell ref="A9:F9"/>
    <mergeCell ref="A26:F26"/>
    <mergeCell ref="A34:F34"/>
    <mergeCell ref="B5:F5"/>
    <mergeCell ref="B6:B7"/>
    <mergeCell ref="A5:A8"/>
    <mergeCell ref="C7:D7"/>
    <mergeCell ref="E7:F7"/>
    <mergeCell ref="A1:F1"/>
    <mergeCell ref="A3:F3"/>
    <mergeCell ref="A2:F2"/>
    <mergeCell ref="C6:F6"/>
  </mergeCells>
  <printOptions horizontalCentered="1"/>
  <pageMargins left="0.4724409448818898" right="0.4724409448818898" top="0.3937007874015748" bottom="0.4330708661417323" header="0.2362204724409449" footer="0.2362204724409449"/>
  <pageSetup horizontalDpi="600" verticalDpi="600" orientation="portrait" paperSize="9" r:id="rId1"/>
  <headerFooter alignWithMargins="0">
    <oddHeader>&amp;R&amp;"Times New Roman,Dőlt"2. sz. táblázat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28"/>
  <sheetViews>
    <sheetView zoomScale="85" zoomScaleNormal="85" workbookViewId="0" topLeftCell="A19">
      <pane xSplit="4" topLeftCell="E1" activePane="topRight" state="frozen"/>
      <selection pane="topLeft" activeCell="H37" sqref="H37"/>
      <selection pane="topRight" activeCell="H37" sqref="H37"/>
    </sheetView>
  </sheetViews>
  <sheetFormatPr defaultColWidth="9.33203125" defaultRowHeight="12.75"/>
  <cols>
    <col min="1" max="1" width="46.66015625" style="30" customWidth="1"/>
    <col min="2" max="2" width="17.83203125" style="30" customWidth="1"/>
    <col min="3" max="3" width="18.83203125" style="30" customWidth="1"/>
    <col min="4" max="4" width="17.83203125" style="30" customWidth="1"/>
    <col min="5" max="5" width="11.5" style="30" customWidth="1"/>
    <col min="6" max="6" width="5.33203125" style="30" customWidth="1"/>
    <col min="7" max="10" width="12" style="30" customWidth="1"/>
    <col min="11" max="11" width="17.16015625" style="30" customWidth="1"/>
    <col min="12" max="14" width="12" style="30" customWidth="1"/>
    <col min="15" max="15" width="15.33203125" style="30" customWidth="1"/>
    <col min="16" max="16384" width="12" style="30" customWidth="1"/>
  </cols>
  <sheetData>
    <row r="1" spans="1:4" ht="15.75">
      <c r="A1" s="146" t="s">
        <v>43</v>
      </c>
      <c r="B1" s="146"/>
      <c r="C1" s="146"/>
      <c r="D1" s="146"/>
    </row>
    <row r="2" spans="1:6" ht="15.75">
      <c r="A2" s="140" t="s">
        <v>73</v>
      </c>
      <c r="B2" s="140"/>
      <c r="C2" s="140"/>
      <c r="D2" s="140"/>
      <c r="E2" s="1"/>
      <c r="F2" s="1"/>
    </row>
    <row r="3" spans="1:4" ht="15.75">
      <c r="A3" s="147" t="s">
        <v>116</v>
      </c>
      <c r="B3" s="148"/>
      <c r="C3" s="148"/>
      <c r="D3" s="148"/>
    </row>
    <row r="4" spans="1:4" ht="9" customHeight="1">
      <c r="A4" s="31"/>
      <c r="B4" s="31"/>
      <c r="C4" s="31"/>
      <c r="D4" s="32"/>
    </row>
    <row r="5" spans="1:4" ht="21" customHeight="1">
      <c r="A5" s="131" t="s">
        <v>44</v>
      </c>
      <c r="B5" s="149" t="s">
        <v>45</v>
      </c>
      <c r="C5" s="152" t="s">
        <v>46</v>
      </c>
      <c r="D5" s="130"/>
    </row>
    <row r="6" spans="1:4" ht="28.5" customHeight="1">
      <c r="A6" s="153"/>
      <c r="B6" s="150"/>
      <c r="C6" s="149" t="s">
        <v>78</v>
      </c>
      <c r="D6" s="149" t="s">
        <v>47</v>
      </c>
    </row>
    <row r="7" spans="1:4" ht="26.25" customHeight="1">
      <c r="A7" s="154"/>
      <c r="B7" s="151"/>
      <c r="C7" s="151"/>
      <c r="D7" s="151"/>
    </row>
    <row r="8" spans="1:4" ht="24" customHeight="1">
      <c r="A8" s="100" t="s">
        <v>48</v>
      </c>
      <c r="B8" s="100"/>
      <c r="C8" s="100"/>
      <c r="D8" s="100"/>
    </row>
    <row r="9" spans="1:4" ht="15.75">
      <c r="A9" s="33" t="s">
        <v>49</v>
      </c>
      <c r="B9" s="34">
        <f>'[1]regio'!J132</f>
        <v>57692</v>
      </c>
      <c r="C9" s="35">
        <f>B9/$B$11*100</f>
        <v>53.661485801452876</v>
      </c>
      <c r="D9" s="35">
        <f>'[1]regio'!$J85/'[1]regio'!$J$87*100</f>
        <v>53.58117326057299</v>
      </c>
    </row>
    <row r="10" spans="1:4" s="39" customFormat="1" ht="15.75">
      <c r="A10" s="36" t="s">
        <v>50</v>
      </c>
      <c r="B10" s="37">
        <f>'[1]regio'!J133</f>
        <v>49819</v>
      </c>
      <c r="C10" s="38">
        <f aca="true" t="shared" si="0" ref="C10:C34">B10/$B$11*100</f>
        <v>46.338514198547124</v>
      </c>
      <c r="D10" s="38">
        <f>'[1]regio'!$J86/'[1]regio'!$J$87*100</f>
        <v>46.41882673942701</v>
      </c>
    </row>
    <row r="11" spans="1:4" s="43" customFormat="1" ht="20.25" customHeight="1">
      <c r="A11" s="40" t="s">
        <v>51</v>
      </c>
      <c r="B11" s="41">
        <f>SUM(B9:B10)</f>
        <v>107511</v>
      </c>
      <c r="C11" s="42">
        <f t="shared" si="0"/>
        <v>100</v>
      </c>
      <c r="D11" s="42">
        <f>'[1]regio'!$M46/'[1]regio'!$M$46*100</f>
        <v>100</v>
      </c>
    </row>
    <row r="12" spans="1:4" ht="24" customHeight="1">
      <c r="A12" s="102" t="s">
        <v>52</v>
      </c>
      <c r="B12" s="103"/>
      <c r="C12" s="104"/>
      <c r="D12" s="104"/>
    </row>
    <row r="13" spans="1:5" s="39" customFormat="1" ht="15.75">
      <c r="A13" s="33" t="s">
        <v>86</v>
      </c>
      <c r="B13" s="34">
        <f>'[1]regio'!J143</f>
        <v>3553</v>
      </c>
      <c r="C13" s="35">
        <f t="shared" si="0"/>
        <v>3.3047781157276934</v>
      </c>
      <c r="D13" s="35">
        <f>'[1]regio'!$J96/'[1]regio'!$J$102*100</f>
        <v>3.737402631694758</v>
      </c>
      <c r="E13" s="48"/>
    </row>
    <row r="14" spans="1:4" ht="15.75">
      <c r="A14" s="69" t="s">
        <v>87</v>
      </c>
      <c r="B14" s="37">
        <f>'[1]regio'!J144</f>
        <v>16273</v>
      </c>
      <c r="C14" s="38">
        <f t="shared" si="0"/>
        <v>15.136125605751968</v>
      </c>
      <c r="D14" s="38">
        <f>'[1]regio'!$J97/'[1]regio'!$J$102*100</f>
        <v>14.85829335915152</v>
      </c>
    </row>
    <row r="15" spans="1:5" s="39" customFormat="1" ht="15.75">
      <c r="A15" s="33" t="s">
        <v>88</v>
      </c>
      <c r="B15" s="34">
        <f>'[1]regio'!J145</f>
        <v>28436</v>
      </c>
      <c r="C15" s="35">
        <f t="shared" si="0"/>
        <v>26.44938657439704</v>
      </c>
      <c r="D15" s="35">
        <f>'[1]regio'!$J98/'[1]regio'!$J$102*100</f>
        <v>27.15200457686045</v>
      </c>
      <c r="E15" s="71"/>
    </row>
    <row r="16" spans="1:4" ht="15.75">
      <c r="A16" s="36" t="s">
        <v>89</v>
      </c>
      <c r="B16" s="37">
        <f>'[1]regio'!J146</f>
        <v>26584</v>
      </c>
      <c r="C16" s="38">
        <f t="shared" si="0"/>
        <v>24.726772144245704</v>
      </c>
      <c r="D16" s="38">
        <f>'[1]regio'!$J99/'[1]regio'!$J$102*100</f>
        <v>24.508207543018088</v>
      </c>
    </row>
    <row r="17" spans="1:4" s="39" customFormat="1" ht="15.75">
      <c r="A17" s="33" t="s">
        <v>90</v>
      </c>
      <c r="B17" s="34">
        <f>'[1]regio'!J147</f>
        <v>25105</v>
      </c>
      <c r="C17" s="35">
        <f t="shared" si="0"/>
        <v>23.351098957315997</v>
      </c>
      <c r="D17" s="35">
        <f>'[1]regio'!$J100/'[1]regio'!$J$102*100</f>
        <v>22.741275359767638</v>
      </c>
    </row>
    <row r="18" spans="1:4" ht="15.75">
      <c r="A18" s="36" t="s">
        <v>91</v>
      </c>
      <c r="B18" s="37">
        <f>'[1]regio'!J148</f>
        <v>7560</v>
      </c>
      <c r="C18" s="38">
        <f t="shared" si="0"/>
        <v>7.0318386025615975</v>
      </c>
      <c r="D18" s="38">
        <f>'[1]regio'!$J101/'[1]regio'!$J$102*100</f>
        <v>7.002816529507546</v>
      </c>
    </row>
    <row r="19" spans="1:4" s="47" customFormat="1" ht="22.5" customHeight="1">
      <c r="A19" s="40" t="s">
        <v>51</v>
      </c>
      <c r="B19" s="41">
        <f>SUM(B13:B18)</f>
        <v>107511</v>
      </c>
      <c r="C19" s="42">
        <f t="shared" si="0"/>
        <v>100</v>
      </c>
      <c r="D19" s="42">
        <f>SUM(D13:D18)</f>
        <v>100</v>
      </c>
    </row>
    <row r="20" spans="1:4" ht="23.25" customHeight="1">
      <c r="A20" s="102" t="s">
        <v>72</v>
      </c>
      <c r="B20" s="103"/>
      <c r="C20" s="104"/>
      <c r="D20" s="104"/>
    </row>
    <row r="21" spans="1:4" s="39" customFormat="1" ht="15.75">
      <c r="A21" s="33" t="s">
        <v>53</v>
      </c>
      <c r="B21" s="34">
        <f>'[1]regio'!J151</f>
        <v>8943</v>
      </c>
      <c r="C21" s="35">
        <f t="shared" si="0"/>
        <v>8.31821860088735</v>
      </c>
      <c r="D21" s="35">
        <f>'[1]regio'!$J104/'[1]regio'!$J$110*100</f>
        <v>10.59829247898605</v>
      </c>
    </row>
    <row r="22" spans="1:4" ht="15.75">
      <c r="A22" s="36" t="s">
        <v>54</v>
      </c>
      <c r="B22" s="37">
        <f>'[1]regio'!J152</f>
        <v>37327</v>
      </c>
      <c r="C22" s="38">
        <f t="shared" si="0"/>
        <v>34.719238031457245</v>
      </c>
      <c r="D22" s="38">
        <f>'[1]regio'!$J105/'[1]regio'!$J$110*100</f>
        <v>38.33120626677815</v>
      </c>
    </row>
    <row r="23" spans="1:4" s="39" customFormat="1" ht="15.75">
      <c r="A23" s="33" t="s">
        <v>55</v>
      </c>
      <c r="B23" s="34">
        <f>'[1]regio'!J153</f>
        <v>33237</v>
      </c>
      <c r="C23" s="35">
        <f t="shared" si="0"/>
        <v>30.91497614197617</v>
      </c>
      <c r="D23" s="35">
        <f>'[1]regio'!$J106/'[1]regio'!$J$110*100</f>
        <v>28.877128900233245</v>
      </c>
    </row>
    <row r="24" spans="1:7" ht="15.75">
      <c r="A24" s="36" t="s">
        <v>56</v>
      </c>
      <c r="B24" s="37">
        <f>'[1]regio'!J154</f>
        <v>15820</v>
      </c>
      <c r="C24" s="38">
        <f t="shared" si="0"/>
        <v>14.714773372027048</v>
      </c>
      <c r="D24" s="38">
        <f>'[1]regio'!$J107/'[1]regio'!$J$110*100</f>
        <v>12.30911411345333</v>
      </c>
      <c r="G24" s="49"/>
    </row>
    <row r="25" spans="1:4" s="39" customFormat="1" ht="15.75">
      <c r="A25" s="33" t="s">
        <v>57</v>
      </c>
      <c r="B25" s="34">
        <f>'[1]regio'!J155</f>
        <v>8181</v>
      </c>
      <c r="C25" s="35">
        <f t="shared" si="0"/>
        <v>7.609453916343443</v>
      </c>
      <c r="D25" s="35">
        <f>'[1]regio'!$J108/'[1]regio'!$J$110*100</f>
        <v>6.671654271002948</v>
      </c>
    </row>
    <row r="26" spans="1:4" ht="15.75">
      <c r="A26" s="36" t="s">
        <v>58</v>
      </c>
      <c r="B26" s="37">
        <f>'[1]regio'!J156</f>
        <v>4003</v>
      </c>
      <c r="C26" s="38">
        <f t="shared" si="0"/>
        <v>3.72333993730874</v>
      </c>
      <c r="D26" s="38">
        <f>'[1]regio'!$J109/'[1]regio'!$J$110*100</f>
        <v>3.2126039695462745</v>
      </c>
    </row>
    <row r="27" spans="1:4" s="47" customFormat="1" ht="21" customHeight="1">
      <c r="A27" s="40" t="s">
        <v>51</v>
      </c>
      <c r="B27" s="41">
        <f>SUM(B21:B26)</f>
        <v>107511</v>
      </c>
      <c r="C27" s="42">
        <f t="shared" si="0"/>
        <v>100</v>
      </c>
      <c r="D27" s="42">
        <f>SUM(D21:D26)</f>
        <v>100.00000000000001</v>
      </c>
    </row>
    <row r="28" spans="1:4" ht="25.5" customHeight="1">
      <c r="A28" s="102" t="s">
        <v>59</v>
      </c>
      <c r="B28" s="103"/>
      <c r="C28" s="104"/>
      <c r="D28" s="104"/>
    </row>
    <row r="29" spans="1:7" s="39" customFormat="1" ht="15.75">
      <c r="A29" s="70" t="s">
        <v>80</v>
      </c>
      <c r="B29" s="34">
        <f>'[1]regio'!J159</f>
        <v>28678</v>
      </c>
      <c r="C29" s="35">
        <f>B29/$B$11*100</f>
        <v>26.67447982066951</v>
      </c>
      <c r="D29" s="35">
        <f>'[1]regio'!$AB117/'[1]regio'!$AB$123*100</f>
        <v>25.85706112749197</v>
      </c>
      <c r="G29" s="71"/>
    </row>
    <row r="30" spans="1:4" ht="15.75">
      <c r="A30" s="69" t="s">
        <v>81</v>
      </c>
      <c r="B30" s="37">
        <f>'[1]regio'!J160</f>
        <v>21780</v>
      </c>
      <c r="C30" s="38">
        <f>B30/$B$11*100</f>
        <v>20.2583921645227</v>
      </c>
      <c r="D30" s="38">
        <f>'[1]regio'!$AB118/'[1]regio'!$AB$123*100</f>
        <v>13.587554460238524</v>
      </c>
    </row>
    <row r="31" spans="1:4" s="39" customFormat="1" ht="15.75">
      <c r="A31" s="70" t="s">
        <v>82</v>
      </c>
      <c r="B31" s="34">
        <f>'[1]regio'!J161</f>
        <v>24190</v>
      </c>
      <c r="C31" s="35">
        <f>B31/$B$11*100</f>
        <v>22.50002325343453</v>
      </c>
      <c r="D31" s="35">
        <f>'[1]regio'!$AB119/'[1]regio'!$AB$123*100</f>
        <v>18.25903269814725</v>
      </c>
    </row>
    <row r="32" spans="1:4" ht="15.75">
      <c r="A32" s="69" t="s">
        <v>83</v>
      </c>
      <c r="B32" s="37">
        <f>'[1]regio'!J162</f>
        <v>14943</v>
      </c>
      <c r="C32" s="38">
        <f>B32/$B$11*100</f>
        <v>13.899042888634652</v>
      </c>
      <c r="D32" s="38">
        <f>'[1]regio'!$AB120/'[1]regio'!$AB$123*100</f>
        <v>19.069885138406022</v>
      </c>
    </row>
    <row r="33" spans="1:4" s="39" customFormat="1" ht="15.75">
      <c r="A33" s="70" t="s">
        <v>84</v>
      </c>
      <c r="B33" s="34">
        <f>'[1]regio'!J163</f>
        <v>17920</v>
      </c>
      <c r="C33" s="35">
        <f>B33/$B$11*100</f>
        <v>16.668061872738605</v>
      </c>
      <c r="D33" s="35">
        <f>'[1]regio'!$AB121/'[1]regio'!$AB$123*100</f>
        <v>23.226466575716234</v>
      </c>
    </row>
    <row r="34" spans="1:4" s="43" customFormat="1" ht="23.25" customHeight="1">
      <c r="A34" s="44" t="s">
        <v>51</v>
      </c>
      <c r="B34" s="45">
        <f>SUM(B29:B33)</f>
        <v>107511</v>
      </c>
      <c r="C34" s="46">
        <f t="shared" si="0"/>
        <v>100</v>
      </c>
      <c r="D34" s="46">
        <f>SUM(D29:D33)</f>
        <v>100</v>
      </c>
    </row>
    <row r="35" spans="1:4" ht="25.5" customHeight="1">
      <c r="A35" s="106" t="s">
        <v>74</v>
      </c>
      <c r="B35" s="107"/>
      <c r="C35" s="108"/>
      <c r="D35" s="108"/>
    </row>
    <row r="36" spans="1:4" ht="15.75">
      <c r="A36" s="67" t="s">
        <v>75</v>
      </c>
      <c r="B36" s="65">
        <f>'[1]regio'!J166</f>
        <v>19379</v>
      </c>
      <c r="C36" s="66">
        <f>B36/$B$40*100</f>
        <v>18.025132312042487</v>
      </c>
      <c r="D36" s="66">
        <f>'[1]regio'!$J125/'[1]regio'!$J$129*100</f>
        <v>13.347709369361441</v>
      </c>
    </row>
    <row r="37" spans="1:4" ht="15.75">
      <c r="A37" s="68" t="s">
        <v>76</v>
      </c>
      <c r="B37" s="34">
        <f>'[1]regio'!J167</f>
        <v>7962</v>
      </c>
      <c r="C37" s="35">
        <f>B37/$B$40*100</f>
        <v>7.405753829840668</v>
      </c>
      <c r="D37" s="35">
        <f>'[1]regio'!$J126/'[1]regio'!$J$129*100</f>
        <v>6.318487875720635</v>
      </c>
    </row>
    <row r="38" spans="1:4" ht="15.75">
      <c r="A38" s="67" t="s">
        <v>117</v>
      </c>
      <c r="B38" s="65">
        <f>'[1]regio'!J168</f>
        <v>39482</v>
      </c>
      <c r="C38" s="66">
        <f>B38/$B$40*100</f>
        <v>36.72368408813982</v>
      </c>
      <c r="D38" s="66">
        <f>'[1]regio'!$J127/'[1]regio'!$J$129*100</f>
        <v>45.2030981824583</v>
      </c>
    </row>
    <row r="39" spans="1:4" ht="15.75">
      <c r="A39" s="68" t="s">
        <v>77</v>
      </c>
      <c r="B39" s="34">
        <f>'[1]regio'!J169</f>
        <v>40688</v>
      </c>
      <c r="C39" s="35">
        <f>B39/$B$40*100</f>
        <v>37.845429769977024</v>
      </c>
      <c r="D39" s="35">
        <f>'[1]regio'!$J128/'[1]regio'!$J$129*100</f>
        <v>35.13070457245962</v>
      </c>
    </row>
    <row r="40" spans="1:4" s="43" customFormat="1" ht="22.5" customHeight="1">
      <c r="A40" s="62" t="s">
        <v>51</v>
      </c>
      <c r="B40" s="63">
        <f>SUM(B36:B39)</f>
        <v>107511</v>
      </c>
      <c r="C40" s="64">
        <f>SUM(C36:C39)</f>
        <v>100</v>
      </c>
      <c r="D40" s="64">
        <f>SUM(D36:D39)</f>
        <v>100</v>
      </c>
    </row>
    <row r="41" spans="1:4" ht="30" customHeight="1">
      <c r="A41" s="145" t="s">
        <v>118</v>
      </c>
      <c r="B41" s="145"/>
      <c r="C41" s="145"/>
      <c r="D41" s="145"/>
    </row>
    <row r="42" spans="3:4" ht="15.75">
      <c r="C42" s="49"/>
      <c r="D42" s="49"/>
    </row>
    <row r="43" spans="3:4" ht="15.75">
      <c r="C43" s="49"/>
      <c r="D43" s="49"/>
    </row>
    <row r="44" spans="3:4" ht="15.75">
      <c r="C44" s="49"/>
      <c r="D44" s="49"/>
    </row>
    <row r="45" spans="3:4" ht="15.75">
      <c r="C45" s="49"/>
      <c r="D45" s="49"/>
    </row>
    <row r="46" spans="3:4" ht="15.75">
      <c r="C46" s="49"/>
      <c r="D46" s="49"/>
    </row>
    <row r="47" spans="3:4" ht="15.75">
      <c r="C47" s="49"/>
      <c r="D47" s="49"/>
    </row>
    <row r="48" spans="3:4" ht="15.75">
      <c r="C48" s="49"/>
      <c r="D48" s="49"/>
    </row>
    <row r="49" spans="3:4" ht="15.75">
      <c r="C49" s="49"/>
      <c r="D49" s="49"/>
    </row>
    <row r="50" spans="3:4" ht="15.75">
      <c r="C50" s="49"/>
      <c r="D50" s="49"/>
    </row>
    <row r="51" spans="3:4" ht="15.75">
      <c r="C51" s="49"/>
      <c r="D51" s="49"/>
    </row>
    <row r="52" spans="3:4" ht="15.75">
      <c r="C52" s="49"/>
      <c r="D52" s="49"/>
    </row>
    <row r="53" spans="3:4" ht="15.75">
      <c r="C53" s="49"/>
      <c r="D53" s="49"/>
    </row>
    <row r="54" spans="3:4" ht="15.75">
      <c r="C54" s="49"/>
      <c r="D54" s="49"/>
    </row>
    <row r="55" spans="3:4" ht="15.75">
      <c r="C55" s="49"/>
      <c r="D55" s="49"/>
    </row>
    <row r="56" spans="3:4" ht="15.75">
      <c r="C56" s="49"/>
      <c r="D56" s="49"/>
    </row>
    <row r="57" spans="3:4" ht="15.75">
      <c r="C57" s="49"/>
      <c r="D57" s="49"/>
    </row>
    <row r="58" spans="3:4" ht="15.75">
      <c r="C58" s="49"/>
      <c r="D58" s="49"/>
    </row>
    <row r="59" spans="3:4" ht="15.75">
      <c r="C59" s="49"/>
      <c r="D59" s="49"/>
    </row>
    <row r="60" spans="3:4" ht="15.75">
      <c r="C60" s="49"/>
      <c r="D60" s="49"/>
    </row>
    <row r="61" spans="3:4" ht="15.75">
      <c r="C61" s="49"/>
      <c r="D61" s="49"/>
    </row>
    <row r="62" spans="3:4" ht="15.75">
      <c r="C62" s="49"/>
      <c r="D62" s="49"/>
    </row>
    <row r="63" spans="3:4" ht="15.75">
      <c r="C63" s="49"/>
      <c r="D63" s="49"/>
    </row>
    <row r="64" spans="3:4" ht="15.75">
      <c r="C64" s="49"/>
      <c r="D64" s="49"/>
    </row>
    <row r="65" spans="3:4" ht="15.75">
      <c r="C65" s="49"/>
      <c r="D65" s="49"/>
    </row>
    <row r="66" spans="3:4" ht="15.75">
      <c r="C66" s="49"/>
      <c r="D66" s="49"/>
    </row>
    <row r="67" spans="3:4" ht="15.75">
      <c r="C67" s="49"/>
      <c r="D67" s="49"/>
    </row>
    <row r="68" spans="3:4" ht="15.75">
      <c r="C68" s="49"/>
      <c r="D68" s="49"/>
    </row>
    <row r="69" spans="3:4" ht="15.75">
      <c r="C69" s="49"/>
      <c r="D69" s="49"/>
    </row>
    <row r="70" spans="3:4" ht="15.75">
      <c r="C70" s="49"/>
      <c r="D70" s="49"/>
    </row>
    <row r="71" spans="3:4" ht="15.75">
      <c r="C71" s="49"/>
      <c r="D71" s="49"/>
    </row>
    <row r="72" spans="3:4" ht="15.75">
      <c r="C72" s="49"/>
      <c r="D72" s="49"/>
    </row>
    <row r="73" spans="3:4" ht="15.75">
      <c r="C73" s="49"/>
      <c r="D73" s="49"/>
    </row>
    <row r="74" spans="3:4" ht="15.75">
      <c r="C74" s="49"/>
      <c r="D74" s="49"/>
    </row>
    <row r="75" spans="3:4" ht="15.75">
      <c r="C75" s="49"/>
      <c r="D75" s="49"/>
    </row>
    <row r="76" spans="3:4" ht="15.75">
      <c r="C76" s="49"/>
      <c r="D76" s="49"/>
    </row>
    <row r="77" spans="3:4" ht="15.75">
      <c r="C77" s="49"/>
      <c r="D77" s="49"/>
    </row>
    <row r="78" spans="3:4" ht="15.75">
      <c r="C78" s="49"/>
      <c r="D78" s="49"/>
    </row>
    <row r="79" spans="3:4" ht="15.75">
      <c r="C79" s="49"/>
      <c r="D79" s="49"/>
    </row>
    <row r="80" spans="3:4" ht="15.75">
      <c r="C80" s="49"/>
      <c r="D80" s="49"/>
    </row>
    <row r="81" spans="3:4" ht="15.75">
      <c r="C81" s="49"/>
      <c r="D81" s="49"/>
    </row>
    <row r="82" spans="3:4" ht="15.75">
      <c r="C82" s="49"/>
      <c r="D82" s="49"/>
    </row>
    <row r="83" spans="3:4" ht="15.75">
      <c r="C83" s="49"/>
      <c r="D83" s="49"/>
    </row>
    <row r="84" spans="3:4" ht="15.75">
      <c r="C84" s="49"/>
      <c r="D84" s="49"/>
    </row>
    <row r="85" spans="3:4" ht="15.75">
      <c r="C85" s="49"/>
      <c r="D85" s="49"/>
    </row>
    <row r="86" spans="3:4" ht="15.75">
      <c r="C86" s="49"/>
      <c r="D86" s="49"/>
    </row>
    <row r="87" spans="3:4" ht="15.75">
      <c r="C87" s="49"/>
      <c r="D87" s="49"/>
    </row>
    <row r="88" spans="3:4" ht="15.75">
      <c r="C88" s="49"/>
      <c r="D88" s="49"/>
    </row>
    <row r="89" spans="3:4" ht="15.75">
      <c r="C89" s="49"/>
      <c r="D89" s="49"/>
    </row>
    <row r="90" spans="3:4" ht="15.75">
      <c r="C90" s="49"/>
      <c r="D90" s="49"/>
    </row>
    <row r="91" spans="3:4" ht="15.75">
      <c r="C91" s="49"/>
      <c r="D91" s="49"/>
    </row>
    <row r="92" spans="3:4" ht="15.75">
      <c r="C92" s="49"/>
      <c r="D92" s="49"/>
    </row>
    <row r="93" spans="3:4" ht="15.75">
      <c r="C93" s="49"/>
      <c r="D93" s="49"/>
    </row>
    <row r="94" spans="3:4" ht="15.75">
      <c r="C94" s="49"/>
      <c r="D94" s="49"/>
    </row>
    <row r="95" spans="3:4" ht="15.75">
      <c r="C95" s="49"/>
      <c r="D95" s="49"/>
    </row>
    <row r="96" spans="3:4" ht="15.75">
      <c r="C96" s="49"/>
      <c r="D96" s="49"/>
    </row>
    <row r="97" spans="3:4" ht="15.75">
      <c r="C97" s="49"/>
      <c r="D97" s="49"/>
    </row>
    <row r="98" spans="3:4" ht="15.75">
      <c r="C98" s="49"/>
      <c r="D98" s="49"/>
    </row>
    <row r="99" spans="3:4" ht="15.75">
      <c r="C99" s="49"/>
      <c r="D99" s="49"/>
    </row>
    <row r="100" spans="3:4" ht="15.75">
      <c r="C100" s="49"/>
      <c r="D100" s="49"/>
    </row>
    <row r="101" spans="3:4" ht="15.75">
      <c r="C101" s="49"/>
      <c r="D101" s="49"/>
    </row>
    <row r="102" spans="3:4" ht="15.75">
      <c r="C102" s="49"/>
      <c r="D102" s="49"/>
    </row>
    <row r="103" spans="3:4" ht="15.75">
      <c r="C103" s="49"/>
      <c r="D103" s="49"/>
    </row>
    <row r="104" spans="3:4" ht="15.75">
      <c r="C104" s="49"/>
      <c r="D104" s="49"/>
    </row>
    <row r="105" spans="3:4" ht="15.75">
      <c r="C105" s="49"/>
      <c r="D105" s="49"/>
    </row>
    <row r="106" spans="3:4" ht="15.75">
      <c r="C106" s="49"/>
      <c r="D106" s="49"/>
    </row>
    <row r="107" spans="3:4" ht="15.75">
      <c r="C107" s="49"/>
      <c r="D107" s="49"/>
    </row>
    <row r="108" spans="3:4" ht="15.75">
      <c r="C108" s="49"/>
      <c r="D108" s="49"/>
    </row>
    <row r="109" spans="3:4" ht="15.75">
      <c r="C109" s="49"/>
      <c r="D109" s="49"/>
    </row>
    <row r="110" spans="3:4" ht="15.75">
      <c r="C110" s="49"/>
      <c r="D110" s="49"/>
    </row>
    <row r="111" spans="3:4" ht="15.75">
      <c r="C111" s="49"/>
      <c r="D111" s="49"/>
    </row>
    <row r="112" spans="3:4" ht="15.75">
      <c r="C112" s="49"/>
      <c r="D112" s="49"/>
    </row>
    <row r="113" spans="3:4" ht="15.75">
      <c r="C113" s="49"/>
      <c r="D113" s="49"/>
    </row>
    <row r="114" spans="3:4" ht="15.75">
      <c r="C114" s="49"/>
      <c r="D114" s="49"/>
    </row>
    <row r="115" spans="3:4" ht="15.75">
      <c r="C115" s="49"/>
      <c r="D115" s="49"/>
    </row>
    <row r="116" spans="3:4" ht="15.75">
      <c r="C116" s="49"/>
      <c r="D116" s="49"/>
    </row>
    <row r="117" spans="3:4" ht="15.75">
      <c r="C117" s="49"/>
      <c r="D117" s="49"/>
    </row>
    <row r="118" spans="3:4" ht="15.75">
      <c r="C118" s="49"/>
      <c r="D118" s="49"/>
    </row>
    <row r="119" spans="3:4" ht="15.75">
      <c r="C119" s="49"/>
      <c r="D119" s="49"/>
    </row>
    <row r="120" spans="3:4" ht="15.75">
      <c r="C120" s="49"/>
      <c r="D120" s="49"/>
    </row>
    <row r="121" spans="3:4" ht="15.75">
      <c r="C121" s="49"/>
      <c r="D121" s="49"/>
    </row>
    <row r="122" spans="3:4" ht="15.75">
      <c r="C122" s="49"/>
      <c r="D122" s="49"/>
    </row>
    <row r="123" spans="3:4" ht="15.75">
      <c r="C123" s="49"/>
      <c r="D123" s="49"/>
    </row>
    <row r="124" spans="3:4" ht="15.75">
      <c r="C124" s="49"/>
      <c r="D124" s="49"/>
    </row>
    <row r="125" spans="3:4" ht="15.75">
      <c r="C125" s="49"/>
      <c r="D125" s="49"/>
    </row>
    <row r="126" spans="3:4" ht="15.75">
      <c r="C126" s="49"/>
      <c r="D126" s="49"/>
    </row>
    <row r="127" spans="3:4" ht="15.75">
      <c r="C127" s="49"/>
      <c r="D127" s="49"/>
    </row>
    <row r="128" spans="3:4" ht="15.75">
      <c r="C128" s="49"/>
      <c r="D128" s="49"/>
    </row>
    <row r="129" spans="3:4" ht="15.75">
      <c r="C129" s="49"/>
      <c r="D129" s="49"/>
    </row>
    <row r="130" spans="3:4" ht="15.75">
      <c r="C130" s="49"/>
      <c r="D130" s="49"/>
    </row>
    <row r="131" spans="3:4" ht="15.75">
      <c r="C131" s="49"/>
      <c r="D131" s="49"/>
    </row>
    <row r="132" spans="3:4" ht="15.75">
      <c r="C132" s="49"/>
      <c r="D132" s="49"/>
    </row>
    <row r="133" spans="3:4" ht="15.75">
      <c r="C133" s="49"/>
      <c r="D133" s="49"/>
    </row>
    <row r="134" spans="3:4" ht="15.75">
      <c r="C134" s="49"/>
      <c r="D134" s="49"/>
    </row>
    <row r="135" spans="3:4" ht="15.75">
      <c r="C135" s="49"/>
      <c r="D135" s="49"/>
    </row>
    <row r="136" spans="3:4" ht="15.75">
      <c r="C136" s="49"/>
      <c r="D136" s="49"/>
    </row>
    <row r="137" spans="3:4" ht="15.75">
      <c r="C137" s="49"/>
      <c r="D137" s="49"/>
    </row>
    <row r="138" spans="3:4" ht="15.75">
      <c r="C138" s="49"/>
      <c r="D138" s="49"/>
    </row>
    <row r="139" spans="3:4" ht="15.75">
      <c r="C139" s="49"/>
      <c r="D139" s="49"/>
    </row>
    <row r="140" spans="3:4" ht="15.75">
      <c r="C140" s="49"/>
      <c r="D140" s="49"/>
    </row>
    <row r="141" spans="3:4" ht="15.75">
      <c r="C141" s="49"/>
      <c r="D141" s="49"/>
    </row>
    <row r="142" spans="3:4" ht="15.75">
      <c r="C142" s="49"/>
      <c r="D142" s="49"/>
    </row>
    <row r="143" spans="3:4" ht="15.75">
      <c r="C143" s="49"/>
      <c r="D143" s="49"/>
    </row>
    <row r="144" spans="3:4" ht="15.75">
      <c r="C144" s="49"/>
      <c r="D144" s="49"/>
    </row>
    <row r="145" spans="3:4" ht="15.75">
      <c r="C145" s="49"/>
      <c r="D145" s="49"/>
    </row>
    <row r="146" spans="3:4" ht="15.75">
      <c r="C146" s="49"/>
      <c r="D146" s="49"/>
    </row>
    <row r="147" spans="3:4" ht="15.75">
      <c r="C147" s="49"/>
      <c r="D147" s="49"/>
    </row>
    <row r="148" spans="3:4" ht="15.75">
      <c r="C148" s="49"/>
      <c r="D148" s="49"/>
    </row>
    <row r="149" spans="3:4" ht="15.75">
      <c r="C149" s="49"/>
      <c r="D149" s="49"/>
    </row>
    <row r="150" spans="3:4" ht="15.75">
      <c r="C150" s="49"/>
      <c r="D150" s="49"/>
    </row>
    <row r="151" spans="3:4" ht="15.75">
      <c r="C151" s="49"/>
      <c r="D151" s="49"/>
    </row>
    <row r="152" spans="3:4" ht="15.75">
      <c r="C152" s="49"/>
      <c r="D152" s="49"/>
    </row>
    <row r="153" spans="3:4" ht="15.75">
      <c r="C153" s="49"/>
      <c r="D153" s="49"/>
    </row>
    <row r="154" spans="3:4" ht="15.75">
      <c r="C154" s="49"/>
      <c r="D154" s="49"/>
    </row>
    <row r="155" spans="3:4" ht="15.75">
      <c r="C155" s="49"/>
      <c r="D155" s="49"/>
    </row>
    <row r="156" spans="3:4" ht="15.75">
      <c r="C156" s="49"/>
      <c r="D156" s="49"/>
    </row>
    <row r="157" spans="3:4" ht="15.75">
      <c r="C157" s="49"/>
      <c r="D157" s="49"/>
    </row>
    <row r="158" spans="3:4" ht="15.75">
      <c r="C158" s="49"/>
      <c r="D158" s="49"/>
    </row>
    <row r="159" spans="3:4" ht="15.75">
      <c r="C159" s="49"/>
      <c r="D159" s="49"/>
    </row>
    <row r="160" spans="3:4" ht="15.75">
      <c r="C160" s="49"/>
      <c r="D160" s="49"/>
    </row>
    <row r="161" spans="3:4" ht="15.75">
      <c r="C161" s="49"/>
      <c r="D161" s="49"/>
    </row>
    <row r="162" spans="3:4" ht="15.75">
      <c r="C162" s="49"/>
      <c r="D162" s="49"/>
    </row>
    <row r="163" spans="3:4" ht="15.75">
      <c r="C163" s="49"/>
      <c r="D163" s="49"/>
    </row>
    <row r="164" spans="3:4" ht="15.75">
      <c r="C164" s="49"/>
      <c r="D164" s="49"/>
    </row>
    <row r="165" spans="3:4" ht="15.75">
      <c r="C165" s="49"/>
      <c r="D165" s="49"/>
    </row>
    <row r="166" spans="3:4" ht="15.75">
      <c r="C166" s="49"/>
      <c r="D166" s="49"/>
    </row>
    <row r="167" spans="3:4" ht="15.75">
      <c r="C167" s="49"/>
      <c r="D167" s="49"/>
    </row>
    <row r="168" spans="3:4" ht="15.75">
      <c r="C168" s="49"/>
      <c r="D168" s="49"/>
    </row>
    <row r="169" spans="3:4" ht="15.75">
      <c r="C169" s="49"/>
      <c r="D169" s="49"/>
    </row>
    <row r="170" spans="3:4" ht="15.75">
      <c r="C170" s="49"/>
      <c r="D170" s="49"/>
    </row>
    <row r="171" spans="3:4" ht="15.75">
      <c r="C171" s="49"/>
      <c r="D171" s="49"/>
    </row>
    <row r="172" spans="3:4" ht="15.75">
      <c r="C172" s="49"/>
      <c r="D172" s="49"/>
    </row>
    <row r="173" spans="3:4" ht="15.75">
      <c r="C173" s="49"/>
      <c r="D173" s="49"/>
    </row>
    <row r="174" spans="3:4" ht="15.75">
      <c r="C174" s="49"/>
      <c r="D174" s="49"/>
    </row>
    <row r="175" spans="3:4" ht="15.75">
      <c r="C175" s="49"/>
      <c r="D175" s="49"/>
    </row>
    <row r="176" spans="3:4" ht="15.75">
      <c r="C176" s="49"/>
      <c r="D176" s="49"/>
    </row>
    <row r="177" spans="3:4" ht="15.75">
      <c r="C177" s="49"/>
      <c r="D177" s="49"/>
    </row>
    <row r="178" spans="3:4" ht="15.75">
      <c r="C178" s="49"/>
      <c r="D178" s="49"/>
    </row>
    <row r="179" spans="3:4" ht="15.75">
      <c r="C179" s="49"/>
      <c r="D179" s="49"/>
    </row>
    <row r="180" spans="3:4" ht="15.75">
      <c r="C180" s="49"/>
      <c r="D180" s="49"/>
    </row>
    <row r="181" spans="3:4" ht="15.75">
      <c r="C181" s="49"/>
      <c r="D181" s="49"/>
    </row>
    <row r="182" spans="3:4" ht="15.75">
      <c r="C182" s="49"/>
      <c r="D182" s="49"/>
    </row>
    <row r="183" spans="3:4" ht="15.75">
      <c r="C183" s="49"/>
      <c r="D183" s="49"/>
    </row>
    <row r="184" spans="3:4" ht="15.75">
      <c r="C184" s="49"/>
      <c r="D184" s="49"/>
    </row>
    <row r="185" spans="3:4" ht="15.75">
      <c r="C185" s="49"/>
      <c r="D185" s="49"/>
    </row>
    <row r="186" spans="3:4" ht="15.75">
      <c r="C186" s="49"/>
      <c r="D186" s="49"/>
    </row>
    <row r="187" spans="3:4" ht="15.75">
      <c r="C187" s="49"/>
      <c r="D187" s="49"/>
    </row>
    <row r="188" spans="3:4" ht="15.75">
      <c r="C188" s="49"/>
      <c r="D188" s="49"/>
    </row>
    <row r="189" spans="3:4" ht="15.75">
      <c r="C189" s="49"/>
      <c r="D189" s="49"/>
    </row>
    <row r="190" spans="3:4" ht="15.75">
      <c r="C190" s="49"/>
      <c r="D190" s="49"/>
    </row>
    <row r="191" spans="3:4" ht="15.75">
      <c r="C191" s="49"/>
      <c r="D191" s="49"/>
    </row>
    <row r="192" spans="3:4" ht="15.75">
      <c r="C192" s="49"/>
      <c r="D192" s="49"/>
    </row>
    <row r="193" spans="3:4" ht="15.75">
      <c r="C193" s="49"/>
      <c r="D193" s="49"/>
    </row>
    <row r="194" spans="3:4" ht="15.75">
      <c r="C194" s="49"/>
      <c r="D194" s="49"/>
    </row>
    <row r="195" spans="3:4" ht="15.75">
      <c r="C195" s="49"/>
      <c r="D195" s="49"/>
    </row>
    <row r="196" spans="3:4" ht="15.75">
      <c r="C196" s="49"/>
      <c r="D196" s="49"/>
    </row>
    <row r="197" spans="3:4" ht="15.75">
      <c r="C197" s="49"/>
      <c r="D197" s="49"/>
    </row>
    <row r="198" spans="3:4" ht="15.75">
      <c r="C198" s="49"/>
      <c r="D198" s="49"/>
    </row>
    <row r="199" spans="3:4" ht="15.75">
      <c r="C199" s="49"/>
      <c r="D199" s="49"/>
    </row>
    <row r="200" spans="3:4" ht="15.75">
      <c r="C200" s="49"/>
      <c r="D200" s="49"/>
    </row>
    <row r="201" spans="3:4" ht="15.75">
      <c r="C201" s="49"/>
      <c r="D201" s="49"/>
    </row>
    <row r="202" spans="3:4" ht="15.75">
      <c r="C202" s="49"/>
      <c r="D202" s="49"/>
    </row>
    <row r="203" spans="3:4" ht="15.75">
      <c r="C203" s="49"/>
      <c r="D203" s="49"/>
    </row>
    <row r="204" spans="3:4" ht="15.75">
      <c r="C204" s="49"/>
      <c r="D204" s="49"/>
    </row>
    <row r="205" spans="3:4" ht="15.75">
      <c r="C205" s="49"/>
      <c r="D205" s="49"/>
    </row>
    <row r="206" spans="3:4" ht="15.75">
      <c r="C206" s="49"/>
      <c r="D206" s="49"/>
    </row>
    <row r="207" spans="3:4" ht="15.75">
      <c r="C207" s="49"/>
      <c r="D207" s="49"/>
    </row>
    <row r="208" spans="3:4" ht="15.75">
      <c r="C208" s="49"/>
      <c r="D208" s="49"/>
    </row>
    <row r="209" spans="3:4" ht="15.75">
      <c r="C209" s="49"/>
      <c r="D209" s="49"/>
    </row>
    <row r="210" spans="3:4" ht="15.75">
      <c r="C210" s="49"/>
      <c r="D210" s="49"/>
    </row>
    <row r="211" spans="3:4" ht="15.75">
      <c r="C211" s="49"/>
      <c r="D211" s="49"/>
    </row>
    <row r="212" spans="3:4" ht="15.75">
      <c r="C212" s="49"/>
      <c r="D212" s="49"/>
    </row>
    <row r="213" spans="3:4" ht="15.75">
      <c r="C213" s="49"/>
      <c r="D213" s="49"/>
    </row>
    <row r="214" spans="3:4" ht="15.75">
      <c r="C214" s="49"/>
      <c r="D214" s="49"/>
    </row>
    <row r="215" spans="3:4" ht="15.75">
      <c r="C215" s="49"/>
      <c r="D215" s="49"/>
    </row>
    <row r="216" spans="3:4" ht="15.75">
      <c r="C216" s="49"/>
      <c r="D216" s="49"/>
    </row>
    <row r="217" spans="3:4" ht="15.75">
      <c r="C217" s="49"/>
      <c r="D217" s="49"/>
    </row>
    <row r="218" spans="3:4" ht="15.75">
      <c r="C218" s="49"/>
      <c r="D218" s="49"/>
    </row>
    <row r="219" spans="3:4" ht="15.75">
      <c r="C219" s="49"/>
      <c r="D219" s="49"/>
    </row>
    <row r="220" spans="3:4" ht="15.75">
      <c r="C220" s="49"/>
      <c r="D220" s="49"/>
    </row>
    <row r="221" spans="3:4" ht="15.75">
      <c r="C221" s="49"/>
      <c r="D221" s="49"/>
    </row>
    <row r="222" spans="3:4" ht="15.75">
      <c r="C222" s="49"/>
      <c r="D222" s="49"/>
    </row>
    <row r="223" spans="3:4" ht="15.75">
      <c r="C223" s="49"/>
      <c r="D223" s="49"/>
    </row>
    <row r="224" spans="3:4" ht="15.75">
      <c r="C224" s="49"/>
      <c r="D224" s="49"/>
    </row>
    <row r="225" spans="3:4" ht="15.75">
      <c r="C225" s="49"/>
      <c r="D225" s="49"/>
    </row>
    <row r="226" spans="3:4" ht="15.75">
      <c r="C226" s="49"/>
      <c r="D226" s="49"/>
    </row>
    <row r="227" spans="3:4" ht="15.75">
      <c r="C227" s="49"/>
      <c r="D227" s="49"/>
    </row>
    <row r="228" spans="3:4" ht="15.75">
      <c r="C228" s="49"/>
      <c r="D228" s="49"/>
    </row>
    <row r="229" spans="3:4" ht="15.75">
      <c r="C229" s="49"/>
      <c r="D229" s="49"/>
    </row>
    <row r="230" spans="3:4" ht="15.75">
      <c r="C230" s="49"/>
      <c r="D230" s="49"/>
    </row>
    <row r="231" spans="3:4" ht="15.75">
      <c r="C231" s="49"/>
      <c r="D231" s="49"/>
    </row>
    <row r="232" spans="3:4" ht="15.75">
      <c r="C232" s="49"/>
      <c r="D232" s="49"/>
    </row>
    <row r="233" spans="3:4" ht="15.75">
      <c r="C233" s="49"/>
      <c r="D233" s="49"/>
    </row>
    <row r="234" spans="3:4" ht="15.75">
      <c r="C234" s="49"/>
      <c r="D234" s="49"/>
    </row>
    <row r="235" spans="3:4" ht="15.75">
      <c r="C235" s="49"/>
      <c r="D235" s="49"/>
    </row>
    <row r="236" spans="3:4" ht="15.75">
      <c r="C236" s="49"/>
      <c r="D236" s="49"/>
    </row>
    <row r="237" spans="3:4" ht="15.75">
      <c r="C237" s="49"/>
      <c r="D237" s="49"/>
    </row>
    <row r="238" spans="3:4" ht="15.75">
      <c r="C238" s="49"/>
      <c r="D238" s="49"/>
    </row>
    <row r="239" spans="3:4" ht="15.75">
      <c r="C239" s="49"/>
      <c r="D239" s="49"/>
    </row>
    <row r="240" spans="3:4" ht="15.75">
      <c r="C240" s="49"/>
      <c r="D240" s="49"/>
    </row>
    <row r="241" spans="3:4" ht="15.75">
      <c r="C241" s="49"/>
      <c r="D241" s="49"/>
    </row>
    <row r="242" spans="3:4" ht="15.75">
      <c r="C242" s="49"/>
      <c r="D242" s="49"/>
    </row>
    <row r="243" spans="3:4" ht="15.75">
      <c r="C243" s="49"/>
      <c r="D243" s="49"/>
    </row>
    <row r="244" spans="3:4" ht="15.75">
      <c r="C244" s="49"/>
      <c r="D244" s="49"/>
    </row>
    <row r="245" spans="3:4" ht="15.75">
      <c r="C245" s="49"/>
      <c r="D245" s="49"/>
    </row>
    <row r="246" spans="3:4" ht="15.75">
      <c r="C246" s="49"/>
      <c r="D246" s="49"/>
    </row>
    <row r="247" spans="3:4" ht="15.75">
      <c r="C247" s="49"/>
      <c r="D247" s="49"/>
    </row>
    <row r="248" spans="3:4" ht="15.75">
      <c r="C248" s="49"/>
      <c r="D248" s="49"/>
    </row>
    <row r="249" spans="3:4" ht="15.75">
      <c r="C249" s="49"/>
      <c r="D249" s="49"/>
    </row>
    <row r="250" spans="3:4" ht="15.75">
      <c r="C250" s="49"/>
      <c r="D250" s="49"/>
    </row>
    <row r="251" spans="3:4" ht="15.75">
      <c r="C251" s="49"/>
      <c r="D251" s="49"/>
    </row>
    <row r="252" spans="3:4" ht="15.75">
      <c r="C252" s="49"/>
      <c r="D252" s="49"/>
    </row>
    <row r="253" spans="3:4" ht="15.75">
      <c r="C253" s="49"/>
      <c r="D253" s="49"/>
    </row>
    <row r="254" spans="3:4" ht="15.75">
      <c r="C254" s="49"/>
      <c r="D254" s="49"/>
    </row>
    <row r="255" spans="3:4" ht="15.75">
      <c r="C255" s="49"/>
      <c r="D255" s="49"/>
    </row>
    <row r="256" spans="3:4" ht="15.75">
      <c r="C256" s="49"/>
      <c r="D256" s="49"/>
    </row>
    <row r="257" spans="3:4" ht="15.75">
      <c r="C257" s="49"/>
      <c r="D257" s="49"/>
    </row>
    <row r="258" spans="3:4" ht="15.75">
      <c r="C258" s="49"/>
      <c r="D258" s="49"/>
    </row>
    <row r="259" spans="3:4" ht="15.75">
      <c r="C259" s="49"/>
      <c r="D259" s="49"/>
    </row>
    <row r="260" spans="3:4" ht="15.75">
      <c r="C260" s="49"/>
      <c r="D260" s="49"/>
    </row>
    <row r="261" spans="3:4" ht="15.75">
      <c r="C261" s="49"/>
      <c r="D261" s="49"/>
    </row>
    <row r="262" spans="3:4" ht="15.75">
      <c r="C262" s="49"/>
      <c r="D262" s="49"/>
    </row>
    <row r="263" spans="3:4" ht="15.75">
      <c r="C263" s="49"/>
      <c r="D263" s="49"/>
    </row>
    <row r="264" spans="3:4" ht="15.75">
      <c r="C264" s="49"/>
      <c r="D264" s="49"/>
    </row>
    <row r="265" spans="3:4" ht="15.75">
      <c r="C265" s="49"/>
      <c r="D265" s="49"/>
    </row>
    <row r="266" spans="3:4" ht="15.75">
      <c r="C266" s="49"/>
      <c r="D266" s="49"/>
    </row>
    <row r="267" spans="3:4" ht="15.75">
      <c r="C267" s="49"/>
      <c r="D267" s="49"/>
    </row>
    <row r="268" spans="3:4" ht="15.75">
      <c r="C268" s="49"/>
      <c r="D268" s="49"/>
    </row>
    <row r="269" spans="3:4" ht="15.75">
      <c r="C269" s="49"/>
      <c r="D269" s="49"/>
    </row>
    <row r="270" spans="3:4" ht="15.75">
      <c r="C270" s="49"/>
      <c r="D270" s="49"/>
    </row>
    <row r="271" spans="3:4" ht="15.75">
      <c r="C271" s="49"/>
      <c r="D271" s="49"/>
    </row>
    <row r="272" spans="3:4" ht="15.75">
      <c r="C272" s="49"/>
      <c r="D272" s="49"/>
    </row>
    <row r="273" spans="3:4" ht="15.75">
      <c r="C273" s="49"/>
      <c r="D273" s="49"/>
    </row>
    <row r="274" spans="3:4" ht="15.75">
      <c r="C274" s="49"/>
      <c r="D274" s="49"/>
    </row>
    <row r="275" spans="3:4" ht="15.75">
      <c r="C275" s="49"/>
      <c r="D275" s="49"/>
    </row>
    <row r="276" spans="3:4" ht="15.75">
      <c r="C276" s="49"/>
      <c r="D276" s="49"/>
    </row>
    <row r="277" spans="3:4" ht="15.75">
      <c r="C277" s="49"/>
      <c r="D277" s="49"/>
    </row>
    <row r="278" spans="3:4" ht="15.75">
      <c r="C278" s="49"/>
      <c r="D278" s="49"/>
    </row>
    <row r="279" spans="3:4" ht="15.75">
      <c r="C279" s="49"/>
      <c r="D279" s="49"/>
    </row>
    <row r="280" spans="3:4" ht="15.75">
      <c r="C280" s="49"/>
      <c r="D280" s="49"/>
    </row>
    <row r="281" spans="3:4" ht="15.75">
      <c r="C281" s="49"/>
      <c r="D281" s="49"/>
    </row>
    <row r="282" spans="3:4" ht="15.75">
      <c r="C282" s="49"/>
      <c r="D282" s="49"/>
    </row>
    <row r="283" spans="3:4" ht="15.75">
      <c r="C283" s="49"/>
      <c r="D283" s="49"/>
    </row>
    <row r="284" spans="3:4" ht="15.75">
      <c r="C284" s="49"/>
      <c r="D284" s="49"/>
    </row>
    <row r="285" spans="3:4" ht="15.75">
      <c r="C285" s="49"/>
      <c r="D285" s="49"/>
    </row>
    <row r="286" spans="3:4" ht="15.75">
      <c r="C286" s="49"/>
      <c r="D286" s="49"/>
    </row>
    <row r="287" spans="3:4" ht="15.75">
      <c r="C287" s="49"/>
      <c r="D287" s="49"/>
    </row>
    <row r="288" spans="3:4" ht="15.75">
      <c r="C288" s="49"/>
      <c r="D288" s="49"/>
    </row>
    <row r="289" spans="3:4" ht="15.75">
      <c r="C289" s="49"/>
      <c r="D289" s="49"/>
    </row>
    <row r="290" spans="3:4" ht="15.75">
      <c r="C290" s="49"/>
      <c r="D290" s="49"/>
    </row>
    <row r="291" spans="3:4" ht="15.75">
      <c r="C291" s="49"/>
      <c r="D291" s="49"/>
    </row>
    <row r="292" spans="3:4" ht="15.75">
      <c r="C292" s="49"/>
      <c r="D292" s="49"/>
    </row>
    <row r="293" spans="3:4" ht="15.75">
      <c r="C293" s="49"/>
      <c r="D293" s="49"/>
    </row>
    <row r="294" spans="3:4" ht="15.75">
      <c r="C294" s="49"/>
      <c r="D294" s="49"/>
    </row>
    <row r="295" spans="3:4" ht="15.75">
      <c r="C295" s="49"/>
      <c r="D295" s="49"/>
    </row>
    <row r="296" spans="3:4" ht="15.75">
      <c r="C296" s="49"/>
      <c r="D296" s="49"/>
    </row>
    <row r="297" spans="3:4" ht="15.75">
      <c r="C297" s="49"/>
      <c r="D297" s="49"/>
    </row>
    <row r="298" spans="3:4" ht="15.75">
      <c r="C298" s="49"/>
      <c r="D298" s="49"/>
    </row>
    <row r="299" spans="3:4" ht="15.75">
      <c r="C299" s="49"/>
      <c r="D299" s="49"/>
    </row>
    <row r="300" spans="3:4" ht="15.75">
      <c r="C300" s="49"/>
      <c r="D300" s="49"/>
    </row>
    <row r="301" spans="3:4" ht="15.75">
      <c r="C301" s="49"/>
      <c r="D301" s="49"/>
    </row>
    <row r="302" spans="3:4" ht="15.75">
      <c r="C302" s="49"/>
      <c r="D302" s="49"/>
    </row>
    <row r="303" spans="3:4" ht="15.75">
      <c r="C303" s="49"/>
      <c r="D303" s="49"/>
    </row>
    <row r="304" spans="3:4" ht="15.75">
      <c r="C304" s="49"/>
      <c r="D304" s="49"/>
    </row>
    <row r="305" spans="3:4" ht="15.75">
      <c r="C305" s="49"/>
      <c r="D305" s="49"/>
    </row>
    <row r="306" spans="3:4" ht="15.75">
      <c r="C306" s="49"/>
      <c r="D306" s="49"/>
    </row>
    <row r="307" spans="3:4" ht="15.75">
      <c r="C307" s="49"/>
      <c r="D307" s="49"/>
    </row>
    <row r="308" spans="3:4" ht="15.75">
      <c r="C308" s="49"/>
      <c r="D308" s="49"/>
    </row>
    <row r="309" spans="3:4" ht="15.75">
      <c r="C309" s="49"/>
      <c r="D309" s="49"/>
    </row>
    <row r="310" spans="3:4" ht="15.75">
      <c r="C310" s="49"/>
      <c r="D310" s="49"/>
    </row>
    <row r="311" spans="3:4" ht="15.75">
      <c r="C311" s="49"/>
      <c r="D311" s="49"/>
    </row>
    <row r="312" spans="3:4" ht="15.75">
      <c r="C312" s="49"/>
      <c r="D312" s="49"/>
    </row>
    <row r="313" spans="3:4" ht="15.75">
      <c r="C313" s="49"/>
      <c r="D313" s="49"/>
    </row>
    <row r="314" spans="3:4" ht="15.75">
      <c r="C314" s="49"/>
      <c r="D314" s="49"/>
    </row>
    <row r="315" spans="3:4" ht="15.75">
      <c r="C315" s="49"/>
      <c r="D315" s="49"/>
    </row>
    <row r="316" spans="3:4" ht="15.75">
      <c r="C316" s="49"/>
      <c r="D316" s="49"/>
    </row>
    <row r="317" spans="3:4" ht="15.75">
      <c r="C317" s="49"/>
      <c r="D317" s="49"/>
    </row>
    <row r="318" spans="3:4" ht="15.75">
      <c r="C318" s="49"/>
      <c r="D318" s="49"/>
    </row>
    <row r="319" spans="3:4" ht="15.75">
      <c r="C319" s="49"/>
      <c r="D319" s="49"/>
    </row>
    <row r="320" spans="3:4" ht="15.75">
      <c r="C320" s="49"/>
      <c r="D320" s="49"/>
    </row>
    <row r="321" spans="3:4" ht="15.75">
      <c r="C321" s="49"/>
      <c r="D321" s="49"/>
    </row>
    <row r="322" spans="3:4" ht="15.75">
      <c r="C322" s="49"/>
      <c r="D322" s="49"/>
    </row>
    <row r="323" spans="3:4" ht="15.75">
      <c r="C323" s="49"/>
      <c r="D323" s="49"/>
    </row>
    <row r="324" spans="3:4" ht="15.75">
      <c r="C324" s="49"/>
      <c r="D324" s="49"/>
    </row>
    <row r="325" spans="3:4" ht="15.75">
      <c r="C325" s="49"/>
      <c r="D325" s="49"/>
    </row>
    <row r="326" spans="3:4" ht="15.75">
      <c r="C326" s="49"/>
      <c r="D326" s="49"/>
    </row>
    <row r="327" spans="3:4" ht="15.75">
      <c r="C327" s="49"/>
      <c r="D327" s="49"/>
    </row>
    <row r="328" spans="3:4" ht="15.75">
      <c r="C328" s="49"/>
      <c r="D328" s="49"/>
    </row>
    <row r="329" spans="3:4" ht="15.75">
      <c r="C329" s="49"/>
      <c r="D329" s="49"/>
    </row>
    <row r="330" spans="3:4" ht="15.75">
      <c r="C330" s="49"/>
      <c r="D330" s="49"/>
    </row>
    <row r="331" spans="3:4" ht="15.75">
      <c r="C331" s="49"/>
      <c r="D331" s="49"/>
    </row>
    <row r="332" spans="3:4" ht="15.75">
      <c r="C332" s="49"/>
      <c r="D332" s="49"/>
    </row>
    <row r="333" spans="3:4" ht="15.75">
      <c r="C333" s="49"/>
      <c r="D333" s="49"/>
    </row>
    <row r="334" spans="3:4" ht="15.75">
      <c r="C334" s="49"/>
      <c r="D334" s="49"/>
    </row>
    <row r="335" spans="3:4" ht="15.75">
      <c r="C335" s="49"/>
      <c r="D335" s="49"/>
    </row>
    <row r="336" spans="3:4" ht="15.75">
      <c r="C336" s="49"/>
      <c r="D336" s="49"/>
    </row>
    <row r="337" spans="3:4" ht="15.75">
      <c r="C337" s="49"/>
      <c r="D337" s="49"/>
    </row>
    <row r="338" spans="3:4" ht="15.75">
      <c r="C338" s="49"/>
      <c r="D338" s="49"/>
    </row>
    <row r="339" spans="3:4" ht="15.75">
      <c r="C339" s="49"/>
      <c r="D339" s="49"/>
    </row>
    <row r="340" spans="3:4" ht="15.75">
      <c r="C340" s="49"/>
      <c r="D340" s="49"/>
    </row>
    <row r="341" spans="3:4" ht="15.75">
      <c r="C341" s="49"/>
      <c r="D341" s="49"/>
    </row>
    <row r="342" spans="3:4" ht="15.75">
      <c r="C342" s="49"/>
      <c r="D342" s="49"/>
    </row>
    <row r="343" spans="3:4" ht="15.75">
      <c r="C343" s="49"/>
      <c r="D343" s="49"/>
    </row>
    <row r="344" spans="3:4" ht="15.75">
      <c r="C344" s="49"/>
      <c r="D344" s="49"/>
    </row>
    <row r="345" spans="3:4" ht="15.75">
      <c r="C345" s="49"/>
      <c r="D345" s="49"/>
    </row>
    <row r="346" spans="3:4" ht="15.75">
      <c r="C346" s="49"/>
      <c r="D346" s="49"/>
    </row>
    <row r="347" spans="3:4" ht="15.75">
      <c r="C347" s="49"/>
      <c r="D347" s="49"/>
    </row>
    <row r="348" spans="3:4" ht="15.75">
      <c r="C348" s="49"/>
      <c r="D348" s="49"/>
    </row>
    <row r="349" spans="3:4" ht="15.75">
      <c r="C349" s="49"/>
      <c r="D349" s="49"/>
    </row>
    <row r="350" spans="3:4" ht="15.75">
      <c r="C350" s="49"/>
      <c r="D350" s="49"/>
    </row>
    <row r="351" spans="3:4" ht="15.75">
      <c r="C351" s="49"/>
      <c r="D351" s="49"/>
    </row>
    <row r="352" spans="3:4" ht="15.75">
      <c r="C352" s="49"/>
      <c r="D352" s="49"/>
    </row>
    <row r="353" spans="3:4" ht="15.75">
      <c r="C353" s="49"/>
      <c r="D353" s="49"/>
    </row>
    <row r="354" spans="3:4" ht="15.75">
      <c r="C354" s="49"/>
      <c r="D354" s="49"/>
    </row>
    <row r="355" spans="3:4" ht="15.75">
      <c r="C355" s="49"/>
      <c r="D355" s="49"/>
    </row>
    <row r="356" spans="3:4" ht="15.75">
      <c r="C356" s="49"/>
      <c r="D356" s="49"/>
    </row>
    <row r="357" spans="3:4" ht="15.75">
      <c r="C357" s="49"/>
      <c r="D357" s="49"/>
    </row>
    <row r="358" spans="3:4" ht="15.75">
      <c r="C358" s="49"/>
      <c r="D358" s="49"/>
    </row>
    <row r="359" spans="3:4" ht="15.75">
      <c r="C359" s="49"/>
      <c r="D359" s="49"/>
    </row>
    <row r="360" spans="3:4" ht="15.75">
      <c r="C360" s="49"/>
      <c r="D360" s="49"/>
    </row>
    <row r="361" spans="3:4" ht="15.75">
      <c r="C361" s="49"/>
      <c r="D361" s="49"/>
    </row>
    <row r="362" spans="3:4" ht="15.75">
      <c r="C362" s="49"/>
      <c r="D362" s="49"/>
    </row>
    <row r="363" spans="3:4" ht="15.75">
      <c r="C363" s="49"/>
      <c r="D363" s="49"/>
    </row>
    <row r="364" spans="3:4" ht="15.75">
      <c r="C364" s="49"/>
      <c r="D364" s="49"/>
    </row>
    <row r="365" spans="3:4" ht="15.75">
      <c r="C365" s="49"/>
      <c r="D365" s="49"/>
    </row>
    <row r="366" spans="3:4" ht="15.75">
      <c r="C366" s="49"/>
      <c r="D366" s="49"/>
    </row>
    <row r="367" spans="3:4" ht="15.75">
      <c r="C367" s="49"/>
      <c r="D367" s="49"/>
    </row>
    <row r="368" spans="3:4" ht="15.75">
      <c r="C368" s="49"/>
      <c r="D368" s="49"/>
    </row>
    <row r="369" spans="3:4" ht="15.75">
      <c r="C369" s="49"/>
      <c r="D369" s="49"/>
    </row>
    <row r="370" spans="3:4" ht="15.75">
      <c r="C370" s="49"/>
      <c r="D370" s="49"/>
    </row>
    <row r="371" spans="3:4" ht="15.75">
      <c r="C371" s="49"/>
      <c r="D371" s="49"/>
    </row>
    <row r="372" spans="3:4" ht="15.75">
      <c r="C372" s="49"/>
      <c r="D372" s="49"/>
    </row>
    <row r="373" spans="3:4" ht="15.75">
      <c r="C373" s="49"/>
      <c r="D373" s="49"/>
    </row>
    <row r="374" spans="3:4" ht="15.75">
      <c r="C374" s="49"/>
      <c r="D374" s="49"/>
    </row>
    <row r="375" spans="3:4" ht="15.75">
      <c r="C375" s="49"/>
      <c r="D375" s="49"/>
    </row>
    <row r="376" spans="3:4" ht="15.75">
      <c r="C376" s="49"/>
      <c r="D376" s="49"/>
    </row>
    <row r="377" spans="3:4" ht="15.75">
      <c r="C377" s="49"/>
      <c r="D377" s="49"/>
    </row>
    <row r="378" spans="3:4" ht="15.75">
      <c r="C378" s="49"/>
      <c r="D378" s="49"/>
    </row>
    <row r="379" spans="3:4" ht="15.75">
      <c r="C379" s="49"/>
      <c r="D379" s="49"/>
    </row>
    <row r="380" spans="3:4" ht="15.75">
      <c r="C380" s="49"/>
      <c r="D380" s="49"/>
    </row>
    <row r="381" spans="3:4" ht="15.75">
      <c r="C381" s="49"/>
      <c r="D381" s="49"/>
    </row>
    <row r="382" spans="3:4" ht="15.75">
      <c r="C382" s="49"/>
      <c r="D382" s="49"/>
    </row>
    <row r="383" spans="3:4" ht="15.75">
      <c r="C383" s="49"/>
      <c r="D383" s="49"/>
    </row>
    <row r="384" spans="3:4" ht="15.75">
      <c r="C384" s="49"/>
      <c r="D384" s="49"/>
    </row>
    <row r="385" spans="3:4" ht="15.75">
      <c r="C385" s="49"/>
      <c r="D385" s="49"/>
    </row>
    <row r="386" spans="3:4" ht="15.75">
      <c r="C386" s="49"/>
      <c r="D386" s="49"/>
    </row>
    <row r="387" spans="3:4" ht="15.75">
      <c r="C387" s="49"/>
      <c r="D387" s="49"/>
    </row>
    <row r="388" spans="3:4" ht="15.75">
      <c r="C388" s="49"/>
      <c r="D388" s="49"/>
    </row>
    <row r="389" spans="3:4" ht="15.75">
      <c r="C389" s="49"/>
      <c r="D389" s="49"/>
    </row>
    <row r="390" spans="3:4" ht="15.75">
      <c r="C390" s="49"/>
      <c r="D390" s="49"/>
    </row>
    <row r="391" spans="3:4" ht="15.75">
      <c r="C391" s="49"/>
      <c r="D391" s="49"/>
    </row>
    <row r="392" spans="3:4" ht="15.75">
      <c r="C392" s="49"/>
      <c r="D392" s="49"/>
    </row>
    <row r="393" spans="3:4" ht="15.75">
      <c r="C393" s="49"/>
      <c r="D393" s="49"/>
    </row>
    <row r="394" spans="3:4" ht="15.75">
      <c r="C394" s="49"/>
      <c r="D394" s="49"/>
    </row>
    <row r="395" spans="3:4" ht="15.75">
      <c r="C395" s="49"/>
      <c r="D395" s="49"/>
    </row>
    <row r="396" spans="3:4" ht="15.75">
      <c r="C396" s="49"/>
      <c r="D396" s="49"/>
    </row>
    <row r="397" spans="3:4" ht="15.75">
      <c r="C397" s="49"/>
      <c r="D397" s="49"/>
    </row>
    <row r="398" spans="3:4" ht="15.75">
      <c r="C398" s="49"/>
      <c r="D398" s="49"/>
    </row>
    <row r="399" spans="3:4" ht="15.75">
      <c r="C399" s="49"/>
      <c r="D399" s="49"/>
    </row>
    <row r="400" spans="3:4" ht="15.75">
      <c r="C400" s="49"/>
      <c r="D400" s="49"/>
    </row>
    <row r="401" spans="3:4" ht="15.75">
      <c r="C401" s="49"/>
      <c r="D401" s="49"/>
    </row>
    <row r="402" spans="3:4" ht="15.75">
      <c r="C402" s="49"/>
      <c r="D402" s="49"/>
    </row>
    <row r="403" spans="3:4" ht="15.75">
      <c r="C403" s="49"/>
      <c r="D403" s="49"/>
    </row>
    <row r="404" spans="3:4" ht="15.75">
      <c r="C404" s="49"/>
      <c r="D404" s="49"/>
    </row>
    <row r="405" spans="3:4" ht="15.75">
      <c r="C405" s="49"/>
      <c r="D405" s="49"/>
    </row>
    <row r="406" spans="3:4" ht="15.75">
      <c r="C406" s="49"/>
      <c r="D406" s="49"/>
    </row>
    <row r="407" spans="3:4" ht="15.75">
      <c r="C407" s="49"/>
      <c r="D407" s="49"/>
    </row>
    <row r="408" spans="3:4" ht="15.75">
      <c r="C408" s="49"/>
      <c r="D408" s="49"/>
    </row>
    <row r="409" spans="3:4" ht="15.75">
      <c r="C409" s="49"/>
      <c r="D409" s="49"/>
    </row>
    <row r="410" spans="3:4" ht="15.75">
      <c r="C410" s="49"/>
      <c r="D410" s="49"/>
    </row>
    <row r="411" spans="3:4" ht="15.75">
      <c r="C411" s="49"/>
      <c r="D411" s="49"/>
    </row>
    <row r="412" spans="3:4" ht="15.75">
      <c r="C412" s="49"/>
      <c r="D412" s="49"/>
    </row>
    <row r="413" spans="3:4" ht="15.75">
      <c r="C413" s="49"/>
      <c r="D413" s="49"/>
    </row>
    <row r="414" spans="3:4" ht="15.75">
      <c r="C414" s="49"/>
      <c r="D414" s="49"/>
    </row>
    <row r="415" spans="3:4" ht="15.75">
      <c r="C415" s="49"/>
      <c r="D415" s="49"/>
    </row>
    <row r="416" spans="3:4" ht="15.75">
      <c r="C416" s="49"/>
      <c r="D416" s="49"/>
    </row>
    <row r="417" spans="3:4" ht="15.75">
      <c r="C417" s="49"/>
      <c r="D417" s="49"/>
    </row>
    <row r="418" spans="3:4" ht="15.75">
      <c r="C418" s="49"/>
      <c r="D418" s="49"/>
    </row>
    <row r="419" spans="3:4" ht="15.75">
      <c r="C419" s="49"/>
      <c r="D419" s="49"/>
    </row>
    <row r="420" spans="3:4" ht="15.75">
      <c r="C420" s="49"/>
      <c r="D420" s="49"/>
    </row>
    <row r="421" spans="3:4" ht="15.75">
      <c r="C421" s="49"/>
      <c r="D421" s="49"/>
    </row>
    <row r="422" spans="3:4" ht="15.75">
      <c r="C422" s="49"/>
      <c r="D422" s="49"/>
    </row>
    <row r="423" spans="3:4" ht="15.75">
      <c r="C423" s="49"/>
      <c r="D423" s="49"/>
    </row>
    <row r="424" spans="3:4" ht="15.75">
      <c r="C424" s="49"/>
      <c r="D424" s="49"/>
    </row>
    <row r="425" spans="3:4" ht="15.75">
      <c r="C425" s="49"/>
      <c r="D425" s="49"/>
    </row>
    <row r="426" spans="3:4" ht="15.75">
      <c r="C426" s="49"/>
      <c r="D426" s="49"/>
    </row>
    <row r="427" spans="3:4" ht="15.75">
      <c r="C427" s="49"/>
      <c r="D427" s="49"/>
    </row>
    <row r="428" spans="3:4" ht="15.75">
      <c r="C428" s="49"/>
      <c r="D428" s="49"/>
    </row>
  </sheetData>
  <mergeCells count="9">
    <mergeCell ref="A41:D41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984251968503937" bottom="0.5905511811023623" header="0.5118110236220472" footer="0.2362204724409449"/>
  <pageSetup horizontalDpi="600" verticalDpi="600" orientation="portrait" paperSize="9" scale="92" r:id="rId2"/>
  <headerFooter alignWithMargins="0">
    <oddHeader>&amp;R&amp;"Times New Roman CE,Dőlt"3.sz. táblázat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2"/>
  <sheetViews>
    <sheetView tabSelected="1" zoomScale="85" zoomScaleNormal="85" workbookViewId="0" topLeftCell="A25">
      <selection activeCell="H37" sqref="H37"/>
    </sheetView>
  </sheetViews>
  <sheetFormatPr defaultColWidth="9.33203125" defaultRowHeight="12.75"/>
  <cols>
    <col min="1" max="1" width="46.66015625" style="51" customWidth="1"/>
    <col min="2" max="2" width="17.83203125" style="51" customWidth="1"/>
    <col min="3" max="3" width="18.66015625" style="51" customWidth="1"/>
    <col min="4" max="4" width="18.16015625" style="51" customWidth="1"/>
    <col min="5" max="10" width="12" style="51" customWidth="1"/>
    <col min="11" max="11" width="17.16015625" style="51" customWidth="1"/>
    <col min="12" max="14" width="12" style="51" customWidth="1"/>
    <col min="15" max="15" width="15.33203125" style="51" customWidth="1"/>
    <col min="16" max="16384" width="12" style="51" customWidth="1"/>
  </cols>
  <sheetData>
    <row r="1" spans="1:4" ht="15.75">
      <c r="A1" s="155" t="s">
        <v>43</v>
      </c>
      <c r="B1" s="155"/>
      <c r="C1" s="155"/>
      <c r="D1" s="155"/>
    </row>
    <row r="2" spans="1:4" ht="15.75">
      <c r="A2" s="155" t="s">
        <v>70</v>
      </c>
      <c r="B2" s="155"/>
      <c r="C2" s="155"/>
      <c r="D2" s="155"/>
    </row>
    <row r="3" spans="1:4" ht="15.75">
      <c r="A3" s="156" t="s">
        <v>116</v>
      </c>
      <c r="B3" s="157"/>
      <c r="C3" s="157"/>
      <c r="D3" s="157"/>
    </row>
    <row r="4" spans="1:4" ht="15.75">
      <c r="A4" s="52"/>
      <c r="B4" s="52"/>
      <c r="C4" s="52"/>
      <c r="D4" s="53"/>
    </row>
    <row r="5" spans="1:4" ht="28.5" customHeight="1">
      <c r="A5" s="163" t="s">
        <v>44</v>
      </c>
      <c r="B5" s="158" t="s">
        <v>45</v>
      </c>
      <c r="C5" s="161" t="s">
        <v>46</v>
      </c>
      <c r="D5" s="162"/>
    </row>
    <row r="6" spans="1:4" ht="28.5" customHeight="1">
      <c r="A6" s="164"/>
      <c r="B6" s="159"/>
      <c r="C6" s="158" t="s">
        <v>78</v>
      </c>
      <c r="D6" s="158" t="s">
        <v>47</v>
      </c>
    </row>
    <row r="7" spans="1:4" ht="36" customHeight="1">
      <c r="A7" s="165"/>
      <c r="B7" s="160"/>
      <c r="C7" s="160"/>
      <c r="D7" s="160"/>
    </row>
    <row r="8" spans="1:4" ht="24" customHeight="1">
      <c r="A8" s="101" t="s">
        <v>48</v>
      </c>
      <c r="B8" s="101"/>
      <c r="C8" s="101"/>
      <c r="D8" s="101"/>
    </row>
    <row r="9" spans="1:4" ht="15.75">
      <c r="A9" s="54" t="s">
        <v>49</v>
      </c>
      <c r="B9" s="34">
        <f>'[1]borsod'!J132</f>
        <v>36821</v>
      </c>
      <c r="C9" s="35">
        <f>B9/$B$11*100</f>
        <v>54.0245906449909</v>
      </c>
      <c r="D9" s="35">
        <f>'[1]borsod'!$J85/'[1]borsod'!$J$87*100</f>
        <v>54.33138797259579</v>
      </c>
    </row>
    <row r="10" spans="1:4" s="56" customFormat="1" ht="15.75">
      <c r="A10" s="55" t="s">
        <v>50</v>
      </c>
      <c r="B10" s="37">
        <f>'[1]borsod'!J133</f>
        <v>31335</v>
      </c>
      <c r="C10" s="38">
        <f>B10/$B$11*100</f>
        <v>45.97540935500909</v>
      </c>
      <c r="D10" s="38">
        <f>'[1]borsod'!$J86/'[1]borsod'!$J$87*100</f>
        <v>45.66861202740421</v>
      </c>
    </row>
    <row r="11" spans="1:4" s="58" customFormat="1" ht="20.25" customHeight="1">
      <c r="A11" s="57" t="s">
        <v>51</v>
      </c>
      <c r="B11" s="41">
        <f>SUM(B9:B10)</f>
        <v>68156</v>
      </c>
      <c r="C11" s="42">
        <f>B11/$B$11*100</f>
        <v>100</v>
      </c>
      <c r="D11" s="42">
        <f>SUM(D9:D10)</f>
        <v>100</v>
      </c>
    </row>
    <row r="12" spans="1:4" ht="24" customHeight="1">
      <c r="A12" s="105" t="s">
        <v>52</v>
      </c>
      <c r="B12" s="103"/>
      <c r="C12" s="104"/>
      <c r="D12" s="104"/>
    </row>
    <row r="13" spans="1:5" s="56" customFormat="1" ht="15.75">
      <c r="A13" s="33" t="s">
        <v>86</v>
      </c>
      <c r="B13" s="34">
        <f>'[1]borsod'!J143</f>
        <v>2344</v>
      </c>
      <c r="C13" s="35">
        <f aca="true" t="shared" si="0" ref="C13:C19">B13/$B$11*100</f>
        <v>3.439168965314866</v>
      </c>
      <c r="D13" s="35">
        <f>'[1]borsod'!$J96/'[1]borsod'!$J$102*100</f>
        <v>3.8399729341114774</v>
      </c>
      <c r="E13" s="60"/>
    </row>
    <row r="14" spans="1:4" ht="15.75">
      <c r="A14" s="69" t="s">
        <v>87</v>
      </c>
      <c r="B14" s="37">
        <f>'[1]borsod'!J144</f>
        <v>10681</v>
      </c>
      <c r="C14" s="38">
        <f t="shared" si="0"/>
        <v>15.67140090380891</v>
      </c>
      <c r="D14" s="38">
        <f>'[1]borsod'!$J97/'[1]borsod'!$J$102*100</f>
        <v>15.314218049564406</v>
      </c>
    </row>
    <row r="15" spans="1:4" s="56" customFormat="1" ht="15.75">
      <c r="A15" s="33" t="s">
        <v>88</v>
      </c>
      <c r="B15" s="34">
        <f>'[1]borsod'!J145</f>
        <v>17796</v>
      </c>
      <c r="C15" s="35">
        <f t="shared" si="0"/>
        <v>26.110687246904163</v>
      </c>
      <c r="D15" s="35">
        <f>'[1]borsod'!$J98/'[1]borsod'!$J$102*100</f>
        <v>26.730948151907295</v>
      </c>
    </row>
    <row r="16" spans="1:4" ht="15.75">
      <c r="A16" s="36" t="s">
        <v>89</v>
      </c>
      <c r="B16" s="37">
        <f>'[1]borsod'!J146</f>
        <v>17022</v>
      </c>
      <c r="C16" s="38">
        <f t="shared" si="0"/>
        <v>24.97505722166794</v>
      </c>
      <c r="D16" s="38">
        <f>'[1]borsod'!$J99/'[1]borsod'!$J$102*100</f>
        <v>24.93444980123488</v>
      </c>
    </row>
    <row r="17" spans="1:4" s="56" customFormat="1" ht="15.75">
      <c r="A17" s="33" t="s">
        <v>90</v>
      </c>
      <c r="B17" s="34">
        <f>'[1]borsod'!J147</f>
        <v>15851</v>
      </c>
      <c r="C17" s="35">
        <f t="shared" si="0"/>
        <v>23.25693996126533</v>
      </c>
      <c r="D17" s="35">
        <f>'[1]borsod'!$J100/'[1]borsod'!$J$102*100</f>
        <v>22.652457075192423</v>
      </c>
    </row>
    <row r="18" spans="1:4" ht="15.75">
      <c r="A18" s="36" t="s">
        <v>91</v>
      </c>
      <c r="B18" s="37">
        <f>'[1]borsod'!J148</f>
        <v>4462</v>
      </c>
      <c r="C18" s="38">
        <f t="shared" si="0"/>
        <v>6.546745701038794</v>
      </c>
      <c r="D18" s="38">
        <f>'[1]borsod'!$J101/'[1]borsod'!$J$102*100</f>
        <v>6.5279539879895125</v>
      </c>
    </row>
    <row r="19" spans="1:4" s="59" customFormat="1" ht="22.5" customHeight="1">
      <c r="A19" s="57" t="s">
        <v>51</v>
      </c>
      <c r="B19" s="41">
        <f>SUM(B13:B18)</f>
        <v>68156</v>
      </c>
      <c r="C19" s="42">
        <f t="shared" si="0"/>
        <v>100</v>
      </c>
      <c r="D19" s="42">
        <f>SUM(D13:D18)</f>
        <v>100</v>
      </c>
    </row>
    <row r="20" spans="1:4" ht="23.25" customHeight="1">
      <c r="A20" s="105" t="s">
        <v>72</v>
      </c>
      <c r="B20" s="103"/>
      <c r="C20" s="104"/>
      <c r="D20" s="104"/>
    </row>
    <row r="21" spans="1:4" s="56" customFormat="1" ht="15.75">
      <c r="A21" s="54" t="s">
        <v>53</v>
      </c>
      <c r="B21" s="34">
        <f>'[1]borsod'!J151</f>
        <v>6177</v>
      </c>
      <c r="C21" s="35">
        <f aca="true" t="shared" si="1" ref="C21:C27">B21/$B$11*100</f>
        <v>9.063031868067375</v>
      </c>
      <c r="D21" s="35">
        <f>'[1]borsod'!$J104/'[1]borsod'!$J$110*100</f>
        <v>11.142687981053879</v>
      </c>
    </row>
    <row r="22" spans="1:4" ht="15.75">
      <c r="A22" s="55" t="s">
        <v>54</v>
      </c>
      <c r="B22" s="37">
        <f>'[1]borsod'!J152</f>
        <v>23799</v>
      </c>
      <c r="C22" s="38">
        <f t="shared" si="1"/>
        <v>34.91842244263161</v>
      </c>
      <c r="D22" s="38">
        <f>'[1]borsod'!$J105/'[1]borsod'!$J$110*100</f>
        <v>38.43525331980039</v>
      </c>
    </row>
    <row r="23" spans="1:4" s="56" customFormat="1" ht="15.75">
      <c r="A23" s="54" t="s">
        <v>55</v>
      </c>
      <c r="B23" s="34">
        <f>'[1]borsod'!J153</f>
        <v>21145</v>
      </c>
      <c r="C23" s="35">
        <f t="shared" si="1"/>
        <v>31.024414578320325</v>
      </c>
      <c r="D23" s="35">
        <f>'[1]borsod'!$J106/'[1]borsod'!$J$110*100</f>
        <v>29.381713609067074</v>
      </c>
    </row>
    <row r="24" spans="1:4" ht="15.75">
      <c r="A24" s="55" t="s">
        <v>56</v>
      </c>
      <c r="B24" s="37">
        <f>'[1]borsod'!J154</f>
        <v>9543</v>
      </c>
      <c r="C24" s="38">
        <f t="shared" si="1"/>
        <v>14.0017019778156</v>
      </c>
      <c r="D24" s="38">
        <f>'[1]borsod'!$J107/'[1]borsod'!$J$110*100</f>
        <v>11.497927767910006</v>
      </c>
    </row>
    <row r="25" spans="1:4" s="56" customFormat="1" ht="15.75">
      <c r="A25" s="54" t="s">
        <v>57</v>
      </c>
      <c r="B25" s="34">
        <f>'[1]borsod'!J155</f>
        <v>5059</v>
      </c>
      <c r="C25" s="35">
        <f t="shared" si="1"/>
        <v>7.4226773871706095</v>
      </c>
      <c r="D25" s="35">
        <f>'[1]borsod'!$J108/'[1]borsod'!$J$110*100</f>
        <v>6.47213059291212</v>
      </c>
    </row>
    <row r="26" spans="1:4" ht="15.75">
      <c r="A26" s="55" t="s">
        <v>58</v>
      </c>
      <c r="B26" s="37">
        <f>'[1]borsod'!J156</f>
        <v>2433</v>
      </c>
      <c r="C26" s="38">
        <f t="shared" si="1"/>
        <v>3.569751745994483</v>
      </c>
      <c r="D26" s="38">
        <f>'[1]borsod'!$J109/'[1]borsod'!$J$110*100</f>
        <v>3.0702867292565337</v>
      </c>
    </row>
    <row r="27" spans="1:4" s="59" customFormat="1" ht="21" customHeight="1">
      <c r="A27" s="57" t="s">
        <v>51</v>
      </c>
      <c r="B27" s="41">
        <f>SUM(B21:B26)</f>
        <v>68156</v>
      </c>
      <c r="C27" s="42">
        <f t="shared" si="1"/>
        <v>100</v>
      </c>
      <c r="D27" s="42">
        <f>SUM(D21:D26)</f>
        <v>100</v>
      </c>
    </row>
    <row r="28" spans="1:4" ht="25.5" customHeight="1">
      <c r="A28" s="105" t="s">
        <v>59</v>
      </c>
      <c r="B28" s="103"/>
      <c r="C28" s="104"/>
      <c r="D28" s="104"/>
    </row>
    <row r="29" spans="1:4" ht="15.75">
      <c r="A29" s="70" t="s">
        <v>80</v>
      </c>
      <c r="B29" s="34">
        <f>'[1]borsod'!J159</f>
        <v>17662</v>
      </c>
      <c r="C29" s="35">
        <f aca="true" t="shared" si="2" ref="C29:C38">B29/$B$11*100</f>
        <v>25.91407946475732</v>
      </c>
      <c r="D29" s="35">
        <f>'[1]borsod'!$Y117/'[1]borsod'!$Y$123*100</f>
        <v>24.425272773407762</v>
      </c>
    </row>
    <row r="30" spans="1:4" ht="15.75">
      <c r="A30" s="69" t="s">
        <v>81</v>
      </c>
      <c r="B30" s="37">
        <f>'[1]borsod'!J160</f>
        <v>13405</v>
      </c>
      <c r="C30" s="38">
        <f t="shared" si="2"/>
        <v>19.668114325958097</v>
      </c>
      <c r="D30" s="38">
        <f>'[1]borsod'!$Y118/'[1]borsod'!$Y$123*100</f>
        <v>13.177704474329696</v>
      </c>
    </row>
    <row r="31" spans="1:4" ht="15.75">
      <c r="A31" s="70" t="s">
        <v>82</v>
      </c>
      <c r="B31" s="34">
        <f>'[1]borsod'!J161</f>
        <v>14207</v>
      </c>
      <c r="C31" s="35">
        <f t="shared" si="2"/>
        <v>20.844826574329478</v>
      </c>
      <c r="D31" s="35">
        <f>'[1]borsod'!$Y119/'[1]borsod'!$Y$123*100</f>
        <v>17.471031041190898</v>
      </c>
    </row>
    <row r="32" spans="1:4" ht="15.75">
      <c r="A32" s="69" t="s">
        <v>83</v>
      </c>
      <c r="B32" s="37">
        <f>'[1]borsod'!J162</f>
        <v>9820</v>
      </c>
      <c r="C32" s="38">
        <f t="shared" si="2"/>
        <v>14.408122542402724</v>
      </c>
      <c r="D32" s="38">
        <f>'[1]borsod'!$Y120/'[1]borsod'!$Y$123*100</f>
        <v>19.37071809185486</v>
      </c>
    </row>
    <row r="33" spans="1:4" s="56" customFormat="1" ht="15.75">
      <c r="A33" s="70" t="s">
        <v>84</v>
      </c>
      <c r="B33" s="34">
        <f>'[1]borsod'!J163</f>
        <v>13062</v>
      </c>
      <c r="C33" s="35">
        <f t="shared" si="2"/>
        <v>19.164857092552378</v>
      </c>
      <c r="D33" s="35">
        <f>'[1]borsod'!$Y121/'[1]borsod'!$Y$123*100</f>
        <v>25.555273619216777</v>
      </c>
    </row>
    <row r="34" spans="1:4" s="58" customFormat="1" ht="22.5" customHeight="1">
      <c r="A34" s="44" t="s">
        <v>51</v>
      </c>
      <c r="B34" s="45">
        <f>SUM(B29:B33)</f>
        <v>68156</v>
      </c>
      <c r="C34" s="46">
        <f t="shared" si="2"/>
        <v>100</v>
      </c>
      <c r="D34" s="46">
        <f>SUM(D29:D33)</f>
        <v>99.99999999999999</v>
      </c>
    </row>
    <row r="35" spans="1:4" ht="25.5" customHeight="1">
      <c r="A35" s="106" t="s">
        <v>74</v>
      </c>
      <c r="B35" s="107"/>
      <c r="C35" s="108"/>
      <c r="D35" s="108"/>
    </row>
    <row r="36" spans="1:4" ht="15.75">
      <c r="A36" s="67" t="s">
        <v>75</v>
      </c>
      <c r="B36" s="65">
        <f>'[1]borsod'!J166</f>
        <v>10546</v>
      </c>
      <c r="C36" s="38">
        <f t="shared" si="2"/>
        <v>15.473325899407243</v>
      </c>
      <c r="D36" s="66">
        <f>'[1]borsod'!$J125/'[1]borsod'!$J$129*100</f>
        <v>11.249259917110717</v>
      </c>
    </row>
    <row r="37" spans="1:4" ht="15.75">
      <c r="A37" s="68" t="s">
        <v>76</v>
      </c>
      <c r="B37" s="34">
        <f>'[1]borsod'!J167</f>
        <v>4541</v>
      </c>
      <c r="C37" s="35">
        <f>B37/$B$11*100</f>
        <v>6.66265625917014</v>
      </c>
      <c r="D37" s="35">
        <f>'[1]borsod'!$J126/'[1]borsod'!$J$129*100</f>
        <v>5.523132876596464</v>
      </c>
    </row>
    <row r="38" spans="1:4" ht="15.75">
      <c r="A38" s="67" t="s">
        <v>117</v>
      </c>
      <c r="B38" s="65">
        <f>'[1]borsod'!J168</f>
        <v>27735</v>
      </c>
      <c r="C38" s="38">
        <f t="shared" si="2"/>
        <v>40.693409237631315</v>
      </c>
      <c r="D38" s="66">
        <f>'[1]borsod'!$J127/'[1]borsod'!$J$129*100</f>
        <v>48.759198173052525</v>
      </c>
    </row>
    <row r="39" spans="1:4" ht="15.75">
      <c r="A39" s="68" t="s">
        <v>77</v>
      </c>
      <c r="B39" s="34">
        <f>'[1]borsod'!J169</f>
        <v>25334</v>
      </c>
      <c r="C39" s="35">
        <f>B39/$B$11*100</f>
        <v>37.1706086037913</v>
      </c>
      <c r="D39" s="35">
        <f>'[1]borsod'!$J128/'[1]borsod'!$J$129*100</f>
        <v>34.46840903324029</v>
      </c>
    </row>
    <row r="40" spans="1:4" ht="15.75">
      <c r="A40" s="62" t="s">
        <v>51</v>
      </c>
      <c r="B40" s="63">
        <f>SUM(B36:B39)</f>
        <v>68156</v>
      </c>
      <c r="C40" s="64">
        <f>SUM(C36:C39)</f>
        <v>100</v>
      </c>
      <c r="D40" s="64">
        <f>SUM(D36:D39)</f>
        <v>100</v>
      </c>
    </row>
    <row r="41" spans="1:4" ht="30" customHeight="1">
      <c r="A41" s="145" t="s">
        <v>118</v>
      </c>
      <c r="B41" s="145"/>
      <c r="C41" s="145"/>
      <c r="D41" s="145"/>
    </row>
    <row r="42" spans="3:4" ht="15.75">
      <c r="C42" s="61"/>
      <c r="D42" s="61"/>
    </row>
    <row r="43" spans="3:4" ht="15.75">
      <c r="C43" s="61"/>
      <c r="D43" s="61"/>
    </row>
    <row r="44" spans="3:4" ht="15.75">
      <c r="C44" s="61"/>
      <c r="D44" s="61"/>
    </row>
    <row r="45" spans="3:4" ht="15.75">
      <c r="C45" s="61"/>
      <c r="D45" s="61"/>
    </row>
    <row r="46" spans="3:4" ht="15.75">
      <c r="C46" s="61"/>
      <c r="D46" s="61"/>
    </row>
    <row r="47" spans="3:4" ht="15.75">
      <c r="C47" s="61"/>
      <c r="D47" s="61"/>
    </row>
    <row r="48" spans="3:4" ht="15.75">
      <c r="C48" s="61"/>
      <c r="D48" s="61"/>
    </row>
    <row r="49" spans="3:4" ht="15.75">
      <c r="C49" s="61"/>
      <c r="D49" s="61"/>
    </row>
    <row r="50" spans="3:4" ht="15.75">
      <c r="C50" s="61"/>
      <c r="D50" s="61"/>
    </row>
    <row r="51" spans="3:4" ht="15.75">
      <c r="C51" s="61"/>
      <c r="D51" s="61"/>
    </row>
    <row r="52" spans="3:4" ht="15.75">
      <c r="C52" s="61"/>
      <c r="D52" s="61"/>
    </row>
    <row r="53" spans="3:4" ht="15.75">
      <c r="C53" s="61"/>
      <c r="D53" s="61"/>
    </row>
    <row r="54" spans="3:4" ht="15.75">
      <c r="C54" s="61"/>
      <c r="D54" s="61"/>
    </row>
    <row r="55" spans="3:4" ht="15.75">
      <c r="C55" s="61"/>
      <c r="D55" s="61"/>
    </row>
    <row r="56" spans="3:4" ht="15.75">
      <c r="C56" s="61"/>
      <c r="D56" s="61"/>
    </row>
    <row r="57" spans="3:4" ht="15.75">
      <c r="C57" s="61"/>
      <c r="D57" s="61"/>
    </row>
    <row r="58" spans="3:4" ht="15.75">
      <c r="C58" s="61"/>
      <c r="D58" s="61"/>
    </row>
    <row r="59" spans="3:4" ht="15.75">
      <c r="C59" s="61"/>
      <c r="D59" s="61"/>
    </row>
    <row r="60" spans="3:4" ht="15.75">
      <c r="C60" s="61"/>
      <c r="D60" s="61"/>
    </row>
    <row r="61" spans="3:4" ht="15.75">
      <c r="C61" s="61"/>
      <c r="D61" s="61"/>
    </row>
    <row r="62" spans="3:4" ht="15.75">
      <c r="C62" s="61"/>
      <c r="D62" s="61"/>
    </row>
    <row r="63" spans="3:4" ht="15.75">
      <c r="C63" s="61"/>
      <c r="D63" s="61"/>
    </row>
    <row r="64" spans="3:4" ht="15.75">
      <c r="C64" s="61"/>
      <c r="D64" s="61"/>
    </row>
    <row r="65" spans="3:4" ht="15.75">
      <c r="C65" s="61"/>
      <c r="D65" s="61"/>
    </row>
    <row r="66" spans="3:4" ht="15.75">
      <c r="C66" s="61"/>
      <c r="D66" s="61"/>
    </row>
    <row r="67" spans="3:4" ht="15.75">
      <c r="C67" s="61"/>
      <c r="D67" s="61"/>
    </row>
    <row r="68" spans="3:4" ht="15.75">
      <c r="C68" s="61"/>
      <c r="D68" s="61"/>
    </row>
    <row r="69" spans="3:4" ht="15.75">
      <c r="C69" s="61"/>
      <c r="D69" s="61"/>
    </row>
    <row r="70" spans="3:4" ht="15.75">
      <c r="C70" s="61"/>
      <c r="D70" s="61"/>
    </row>
    <row r="71" spans="3:4" ht="15.75">
      <c r="C71" s="61"/>
      <c r="D71" s="61"/>
    </row>
    <row r="72" spans="3:4" ht="15.75">
      <c r="C72" s="61"/>
      <c r="D72" s="61"/>
    </row>
    <row r="73" spans="3:4" ht="15.75">
      <c r="C73" s="61"/>
      <c r="D73" s="61"/>
    </row>
    <row r="74" spans="3:4" ht="15.75">
      <c r="C74" s="61"/>
      <c r="D74" s="61"/>
    </row>
    <row r="75" spans="3:4" ht="15.75">
      <c r="C75" s="61"/>
      <c r="D75" s="61"/>
    </row>
    <row r="76" spans="3:4" ht="15.75">
      <c r="C76" s="61"/>
      <c r="D76" s="61"/>
    </row>
    <row r="77" spans="3:4" ht="15.75">
      <c r="C77" s="61"/>
      <c r="D77" s="61"/>
    </row>
    <row r="78" spans="3:4" ht="15.75">
      <c r="C78" s="61"/>
      <c r="D78" s="61"/>
    </row>
    <row r="79" spans="3:4" ht="15.75">
      <c r="C79" s="61"/>
      <c r="D79" s="61"/>
    </row>
    <row r="80" spans="3:4" ht="15.75">
      <c r="C80" s="61"/>
      <c r="D80" s="61"/>
    </row>
    <row r="81" spans="3:4" ht="15.75">
      <c r="C81" s="61"/>
      <c r="D81" s="61"/>
    </row>
    <row r="82" spans="3:4" ht="15.75">
      <c r="C82" s="61"/>
      <c r="D82" s="61"/>
    </row>
    <row r="83" spans="3:4" ht="15.75">
      <c r="C83" s="61"/>
      <c r="D83" s="61"/>
    </row>
    <row r="84" spans="3:4" ht="15.75">
      <c r="C84" s="61"/>
      <c r="D84" s="61"/>
    </row>
    <row r="85" spans="3:4" ht="15.75">
      <c r="C85" s="61"/>
      <c r="D85" s="61"/>
    </row>
    <row r="86" spans="3:4" ht="15.75">
      <c r="C86" s="61"/>
      <c r="D86" s="61"/>
    </row>
    <row r="87" spans="3:4" ht="15.75">
      <c r="C87" s="61"/>
      <c r="D87" s="61"/>
    </row>
    <row r="88" spans="3:4" ht="15.75">
      <c r="C88" s="61"/>
      <c r="D88" s="61"/>
    </row>
    <row r="89" spans="3:4" ht="15.75">
      <c r="C89" s="61"/>
      <c r="D89" s="61"/>
    </row>
    <row r="90" spans="3:4" ht="15.75">
      <c r="C90" s="61"/>
      <c r="D90" s="61"/>
    </row>
    <row r="91" spans="3:4" ht="15.75">
      <c r="C91" s="61"/>
      <c r="D91" s="61"/>
    </row>
    <row r="92" spans="3:4" ht="15.75">
      <c r="C92" s="61"/>
      <c r="D92" s="61"/>
    </row>
    <row r="93" spans="3:4" ht="15.75">
      <c r="C93" s="61"/>
      <c r="D93" s="61"/>
    </row>
    <row r="94" spans="3:4" ht="15.75">
      <c r="C94" s="61"/>
      <c r="D94" s="61"/>
    </row>
    <row r="95" spans="3:4" ht="15.75">
      <c r="C95" s="61"/>
      <c r="D95" s="61"/>
    </row>
    <row r="96" spans="3:4" ht="15.75">
      <c r="C96" s="61"/>
      <c r="D96" s="61"/>
    </row>
    <row r="97" spans="3:4" ht="15.75">
      <c r="C97" s="61"/>
      <c r="D97" s="61"/>
    </row>
    <row r="98" spans="3:4" ht="15.75">
      <c r="C98" s="61"/>
      <c r="D98" s="61"/>
    </row>
    <row r="99" spans="3:4" ht="15.75">
      <c r="C99" s="61"/>
      <c r="D99" s="61"/>
    </row>
    <row r="100" spans="3:4" ht="15.75">
      <c r="C100" s="61"/>
      <c r="D100" s="61"/>
    </row>
    <row r="101" spans="3:4" ht="15.75">
      <c r="C101" s="61"/>
      <c r="D101" s="61"/>
    </row>
    <row r="102" spans="3:4" ht="15.75">
      <c r="C102" s="61"/>
      <c r="D102" s="61"/>
    </row>
    <row r="103" spans="3:4" ht="15.75">
      <c r="C103" s="61"/>
      <c r="D103" s="61"/>
    </row>
    <row r="104" spans="3:4" ht="15.75">
      <c r="C104" s="61"/>
      <c r="D104" s="61"/>
    </row>
    <row r="105" spans="3:4" ht="15.75">
      <c r="C105" s="61"/>
      <c r="D105" s="61"/>
    </row>
    <row r="106" spans="3:4" ht="15.75">
      <c r="C106" s="61"/>
      <c r="D106" s="61"/>
    </row>
    <row r="107" spans="3:4" ht="15.75">
      <c r="C107" s="61"/>
      <c r="D107" s="61"/>
    </row>
    <row r="108" spans="3:4" ht="15.75">
      <c r="C108" s="61"/>
      <c r="D108" s="61"/>
    </row>
    <row r="109" spans="3:4" ht="15.75">
      <c r="C109" s="61"/>
      <c r="D109" s="61"/>
    </row>
    <row r="110" spans="3:4" ht="15.75">
      <c r="C110" s="61"/>
      <c r="D110" s="61"/>
    </row>
    <row r="111" spans="3:4" ht="15.75">
      <c r="C111" s="61"/>
      <c r="D111" s="61"/>
    </row>
    <row r="112" spans="3:4" ht="15.75">
      <c r="C112" s="61"/>
      <c r="D112" s="61"/>
    </row>
    <row r="113" spans="3:4" ht="15.75">
      <c r="C113" s="61"/>
      <c r="D113" s="61"/>
    </row>
    <row r="114" spans="3:4" ht="15.75">
      <c r="C114" s="61"/>
      <c r="D114" s="61"/>
    </row>
    <row r="115" spans="3:4" ht="15.75">
      <c r="C115" s="61"/>
      <c r="D115" s="61"/>
    </row>
    <row r="116" spans="3:4" ht="15.75">
      <c r="C116" s="61"/>
      <c r="D116" s="61"/>
    </row>
    <row r="117" spans="3:4" ht="15.75">
      <c r="C117" s="61"/>
      <c r="D117" s="61"/>
    </row>
    <row r="118" spans="3:4" ht="15.75">
      <c r="C118" s="61"/>
      <c r="D118" s="61"/>
    </row>
    <row r="119" spans="3:4" ht="15.75">
      <c r="C119" s="61"/>
      <c r="D119" s="61"/>
    </row>
    <row r="120" spans="3:4" ht="15.75">
      <c r="C120" s="61"/>
      <c r="D120" s="61"/>
    </row>
    <row r="121" spans="3:4" ht="15.75">
      <c r="C121" s="61"/>
      <c r="D121" s="61"/>
    </row>
    <row r="122" spans="3:4" ht="15.75">
      <c r="C122" s="61"/>
      <c r="D122" s="61"/>
    </row>
    <row r="123" spans="3:4" ht="15.75">
      <c r="C123" s="61"/>
      <c r="D123" s="61"/>
    </row>
    <row r="124" spans="3:4" ht="15.75">
      <c r="C124" s="61"/>
      <c r="D124" s="61"/>
    </row>
    <row r="125" spans="3:4" ht="15.75">
      <c r="C125" s="61"/>
      <c r="D125" s="61"/>
    </row>
    <row r="126" spans="3:4" ht="15.75">
      <c r="C126" s="61"/>
      <c r="D126" s="61"/>
    </row>
    <row r="127" spans="3:4" ht="15.75">
      <c r="C127" s="61"/>
      <c r="D127" s="61"/>
    </row>
    <row r="128" spans="3:4" ht="15.75">
      <c r="C128" s="61"/>
      <c r="D128" s="61"/>
    </row>
    <row r="129" spans="3:4" ht="15.75">
      <c r="C129" s="61"/>
      <c r="D129" s="61"/>
    </row>
    <row r="130" spans="3:4" ht="15.75">
      <c r="C130" s="61"/>
      <c r="D130" s="61"/>
    </row>
    <row r="131" spans="3:4" ht="15.75">
      <c r="C131" s="61"/>
      <c r="D131" s="61"/>
    </row>
    <row r="132" spans="3:4" ht="15.75">
      <c r="C132" s="61"/>
      <c r="D132" s="61"/>
    </row>
    <row r="133" spans="3:4" ht="15.75">
      <c r="C133" s="61"/>
      <c r="D133" s="61"/>
    </row>
    <row r="134" spans="3:4" ht="15.75">
      <c r="C134" s="61"/>
      <c r="D134" s="61"/>
    </row>
    <row r="135" spans="3:4" ht="15.75">
      <c r="C135" s="61"/>
      <c r="D135" s="61"/>
    </row>
    <row r="136" spans="3:4" ht="15.75">
      <c r="C136" s="61"/>
      <c r="D136" s="61"/>
    </row>
    <row r="137" spans="3:4" ht="15.75">
      <c r="C137" s="61"/>
      <c r="D137" s="61"/>
    </row>
    <row r="138" spans="3:4" ht="15.75">
      <c r="C138" s="61"/>
      <c r="D138" s="61"/>
    </row>
    <row r="139" spans="3:4" ht="15.75">
      <c r="C139" s="61"/>
      <c r="D139" s="61"/>
    </row>
    <row r="140" spans="3:4" ht="15.75">
      <c r="C140" s="61"/>
      <c r="D140" s="61"/>
    </row>
    <row r="141" spans="3:4" ht="15.75">
      <c r="C141" s="61"/>
      <c r="D141" s="61"/>
    </row>
    <row r="142" spans="3:4" ht="15.75">
      <c r="C142" s="61"/>
      <c r="D142" s="61"/>
    </row>
    <row r="143" spans="3:4" ht="15.75">
      <c r="C143" s="61"/>
      <c r="D143" s="61"/>
    </row>
    <row r="144" spans="3:4" ht="15.75">
      <c r="C144" s="61"/>
      <c r="D144" s="61"/>
    </row>
    <row r="145" spans="3:4" ht="15.75">
      <c r="C145" s="61"/>
      <c r="D145" s="61"/>
    </row>
    <row r="146" spans="3:4" ht="15.75">
      <c r="C146" s="61"/>
      <c r="D146" s="61"/>
    </row>
    <row r="147" spans="3:4" ht="15.75">
      <c r="C147" s="61"/>
      <c r="D147" s="61"/>
    </row>
    <row r="148" spans="3:4" ht="15.75">
      <c r="C148" s="61"/>
      <c r="D148" s="61"/>
    </row>
    <row r="149" spans="3:4" ht="15.75">
      <c r="C149" s="61"/>
      <c r="D149" s="61"/>
    </row>
    <row r="150" spans="3:4" ht="15.75">
      <c r="C150" s="61"/>
      <c r="D150" s="61"/>
    </row>
    <row r="151" spans="3:4" ht="15.75">
      <c r="C151" s="61"/>
      <c r="D151" s="61"/>
    </row>
    <row r="152" spans="3:4" ht="15.75">
      <c r="C152" s="61"/>
      <c r="D152" s="61"/>
    </row>
    <row r="153" spans="3:4" ht="15.75">
      <c r="C153" s="61"/>
      <c r="D153" s="61"/>
    </row>
    <row r="154" spans="3:4" ht="15.75">
      <c r="C154" s="61"/>
      <c r="D154" s="61"/>
    </row>
    <row r="155" spans="3:4" ht="15.75">
      <c r="C155" s="61"/>
      <c r="D155" s="61"/>
    </row>
    <row r="156" spans="3:4" ht="15.75">
      <c r="C156" s="61"/>
      <c r="D156" s="61"/>
    </row>
    <row r="157" spans="3:4" ht="15.75">
      <c r="C157" s="61"/>
      <c r="D157" s="61"/>
    </row>
    <row r="158" spans="3:4" ht="15.75">
      <c r="C158" s="61"/>
      <c r="D158" s="61"/>
    </row>
    <row r="159" spans="3:4" ht="15.75">
      <c r="C159" s="61"/>
      <c r="D159" s="61"/>
    </row>
    <row r="160" spans="3:4" ht="15.75">
      <c r="C160" s="61"/>
      <c r="D160" s="61"/>
    </row>
    <row r="161" spans="3:4" ht="15.75">
      <c r="C161" s="61"/>
      <c r="D161" s="61"/>
    </row>
    <row r="162" spans="3:4" ht="15.75">
      <c r="C162" s="61"/>
      <c r="D162" s="61"/>
    </row>
    <row r="163" spans="3:4" ht="15.75">
      <c r="C163" s="61"/>
      <c r="D163" s="61"/>
    </row>
    <row r="164" spans="3:4" ht="15.75">
      <c r="C164" s="61"/>
      <c r="D164" s="61"/>
    </row>
    <row r="165" spans="3:4" ht="15.75">
      <c r="C165" s="61"/>
      <c r="D165" s="61"/>
    </row>
    <row r="166" spans="3:4" ht="15.75">
      <c r="C166" s="61"/>
      <c r="D166" s="61"/>
    </row>
    <row r="167" spans="3:4" ht="15.75">
      <c r="C167" s="61"/>
      <c r="D167" s="61"/>
    </row>
    <row r="168" spans="3:4" ht="15.75">
      <c r="C168" s="61"/>
      <c r="D168" s="61"/>
    </row>
    <row r="169" spans="3:4" ht="15.75">
      <c r="C169" s="61"/>
      <c r="D169" s="61"/>
    </row>
    <row r="170" spans="3:4" ht="15.75">
      <c r="C170" s="61"/>
      <c r="D170" s="61"/>
    </row>
    <row r="171" spans="3:4" ht="15.75">
      <c r="C171" s="61"/>
      <c r="D171" s="61"/>
    </row>
    <row r="172" spans="3:4" ht="15.75">
      <c r="C172" s="61"/>
      <c r="D172" s="61"/>
    </row>
    <row r="173" spans="3:4" ht="15.75">
      <c r="C173" s="61"/>
      <c r="D173" s="61"/>
    </row>
    <row r="174" spans="3:4" ht="15.75">
      <c r="C174" s="61"/>
      <c r="D174" s="61"/>
    </row>
    <row r="175" spans="3:4" ht="15.75">
      <c r="C175" s="61"/>
      <c r="D175" s="61"/>
    </row>
    <row r="176" spans="3:4" ht="15.75">
      <c r="C176" s="61"/>
      <c r="D176" s="61"/>
    </row>
    <row r="177" spans="3:4" ht="15.75">
      <c r="C177" s="61"/>
      <c r="D177" s="61"/>
    </row>
    <row r="178" spans="3:4" ht="15.75">
      <c r="C178" s="61"/>
      <c r="D178" s="61"/>
    </row>
    <row r="179" spans="3:4" ht="15.75">
      <c r="C179" s="61"/>
      <c r="D179" s="61"/>
    </row>
    <row r="180" spans="3:4" ht="15.75">
      <c r="C180" s="61"/>
      <c r="D180" s="61"/>
    </row>
    <row r="181" spans="3:4" ht="15.75">
      <c r="C181" s="61"/>
      <c r="D181" s="61"/>
    </row>
    <row r="182" spans="3:4" ht="15.75">
      <c r="C182" s="61"/>
      <c r="D182" s="61"/>
    </row>
    <row r="183" spans="3:4" ht="15.75">
      <c r="C183" s="61"/>
      <c r="D183" s="61"/>
    </row>
    <row r="184" spans="3:4" ht="15.75">
      <c r="C184" s="61"/>
      <c r="D184" s="61"/>
    </row>
    <row r="185" spans="3:4" ht="15.75">
      <c r="C185" s="61"/>
      <c r="D185" s="61"/>
    </row>
    <row r="186" spans="3:4" ht="15.75">
      <c r="C186" s="61"/>
      <c r="D186" s="61"/>
    </row>
    <row r="187" spans="3:4" ht="15.75">
      <c r="C187" s="61"/>
      <c r="D187" s="61"/>
    </row>
    <row r="188" spans="3:4" ht="15.75">
      <c r="C188" s="61"/>
      <c r="D188" s="61"/>
    </row>
    <row r="189" spans="3:4" ht="15.75">
      <c r="C189" s="61"/>
      <c r="D189" s="61"/>
    </row>
    <row r="190" spans="3:4" ht="15.75">
      <c r="C190" s="61"/>
      <c r="D190" s="61"/>
    </row>
    <row r="191" spans="3:4" ht="15.75">
      <c r="C191" s="61"/>
      <c r="D191" s="61"/>
    </row>
    <row r="192" spans="3:4" ht="15.75">
      <c r="C192" s="61"/>
      <c r="D192" s="61"/>
    </row>
    <row r="193" spans="3:4" ht="15.75">
      <c r="C193" s="61"/>
      <c r="D193" s="61"/>
    </row>
    <row r="194" spans="3:4" ht="15.75">
      <c r="C194" s="61"/>
      <c r="D194" s="61"/>
    </row>
    <row r="195" spans="3:4" ht="15.75">
      <c r="C195" s="61"/>
      <c r="D195" s="61"/>
    </row>
    <row r="196" spans="3:4" ht="15.75">
      <c r="C196" s="61"/>
      <c r="D196" s="61"/>
    </row>
    <row r="197" spans="3:4" ht="15.75">
      <c r="C197" s="61"/>
      <c r="D197" s="61"/>
    </row>
    <row r="198" spans="3:4" ht="15.75">
      <c r="C198" s="61"/>
      <c r="D198" s="61"/>
    </row>
    <row r="199" spans="3:4" ht="15.75">
      <c r="C199" s="61"/>
      <c r="D199" s="61"/>
    </row>
    <row r="200" spans="3:4" ht="15.75">
      <c r="C200" s="61"/>
      <c r="D200" s="61"/>
    </row>
    <row r="201" spans="3:4" ht="15.75">
      <c r="C201" s="61"/>
      <c r="D201" s="61"/>
    </row>
    <row r="202" spans="3:4" ht="15.75">
      <c r="C202" s="61"/>
      <c r="D202" s="61"/>
    </row>
    <row r="203" spans="3:4" ht="15.75">
      <c r="C203" s="61"/>
      <c r="D203" s="61"/>
    </row>
    <row r="204" spans="3:4" ht="15.75">
      <c r="C204" s="61"/>
      <c r="D204" s="61"/>
    </row>
    <row r="205" spans="3:4" ht="15.75">
      <c r="C205" s="61"/>
      <c r="D205" s="61"/>
    </row>
    <row r="206" spans="3:4" ht="15.75">
      <c r="C206" s="61"/>
      <c r="D206" s="61"/>
    </row>
    <row r="207" spans="3:4" ht="15.75">
      <c r="C207" s="61"/>
      <c r="D207" s="61"/>
    </row>
    <row r="208" spans="3:4" ht="15.75">
      <c r="C208" s="61"/>
      <c r="D208" s="61"/>
    </row>
    <row r="209" spans="3:4" ht="15.75">
      <c r="C209" s="61"/>
      <c r="D209" s="61"/>
    </row>
    <row r="210" spans="3:4" ht="15.75">
      <c r="C210" s="61"/>
      <c r="D210" s="61"/>
    </row>
    <row r="211" spans="3:4" ht="15.75">
      <c r="C211" s="61"/>
      <c r="D211" s="61"/>
    </row>
    <row r="212" spans="3:4" ht="15.75">
      <c r="C212" s="61"/>
      <c r="D212" s="61"/>
    </row>
    <row r="213" spans="3:4" ht="15.75">
      <c r="C213" s="61"/>
      <c r="D213" s="61"/>
    </row>
    <row r="214" spans="3:4" ht="15.75">
      <c r="C214" s="61"/>
      <c r="D214" s="61"/>
    </row>
    <row r="215" spans="3:4" ht="15.75">
      <c r="C215" s="61"/>
      <c r="D215" s="61"/>
    </row>
    <row r="216" spans="3:4" ht="15.75">
      <c r="C216" s="61"/>
      <c r="D216" s="61"/>
    </row>
    <row r="217" spans="3:4" ht="15.75">
      <c r="C217" s="61"/>
      <c r="D217" s="61"/>
    </row>
    <row r="218" spans="3:4" ht="15.75">
      <c r="C218" s="61"/>
      <c r="D218" s="61"/>
    </row>
    <row r="219" spans="3:4" ht="15.75">
      <c r="C219" s="61"/>
      <c r="D219" s="61"/>
    </row>
    <row r="220" spans="3:4" ht="15.75">
      <c r="C220" s="61"/>
      <c r="D220" s="61"/>
    </row>
    <row r="221" spans="3:4" ht="15.75">
      <c r="C221" s="61"/>
      <c r="D221" s="61"/>
    </row>
    <row r="222" spans="3:4" ht="15.75">
      <c r="C222" s="61"/>
      <c r="D222" s="61"/>
    </row>
    <row r="223" spans="3:4" ht="15.75">
      <c r="C223" s="61"/>
      <c r="D223" s="61"/>
    </row>
    <row r="224" spans="3:4" ht="15.75">
      <c r="C224" s="61"/>
      <c r="D224" s="61"/>
    </row>
    <row r="225" spans="3:4" ht="15.75">
      <c r="C225" s="61"/>
      <c r="D225" s="61"/>
    </row>
    <row r="226" spans="3:4" ht="15.75">
      <c r="C226" s="61"/>
      <c r="D226" s="61"/>
    </row>
    <row r="227" spans="3:4" ht="15.75">
      <c r="C227" s="61"/>
      <c r="D227" s="61"/>
    </row>
    <row r="228" spans="3:4" ht="15.75">
      <c r="C228" s="61"/>
      <c r="D228" s="61"/>
    </row>
    <row r="229" spans="3:4" ht="15.75">
      <c r="C229" s="61"/>
      <c r="D229" s="61"/>
    </row>
    <row r="230" spans="3:4" ht="15.75">
      <c r="C230" s="61"/>
      <c r="D230" s="61"/>
    </row>
    <row r="231" spans="3:4" ht="15.75">
      <c r="C231" s="61"/>
      <c r="D231" s="61"/>
    </row>
    <row r="232" spans="3:4" ht="15.75">
      <c r="C232" s="61"/>
      <c r="D232" s="61"/>
    </row>
    <row r="233" spans="3:4" ht="15.75">
      <c r="C233" s="61"/>
      <c r="D233" s="61"/>
    </row>
    <row r="234" spans="3:4" ht="15.75">
      <c r="C234" s="61"/>
      <c r="D234" s="61"/>
    </row>
    <row r="235" spans="3:4" ht="15.75">
      <c r="C235" s="61"/>
      <c r="D235" s="61"/>
    </row>
    <row r="236" spans="3:4" ht="15.75">
      <c r="C236" s="61"/>
      <c r="D236" s="61"/>
    </row>
    <row r="237" spans="3:4" ht="15.75">
      <c r="C237" s="61"/>
      <c r="D237" s="61"/>
    </row>
    <row r="238" spans="3:4" ht="15.75">
      <c r="C238" s="61"/>
      <c r="D238" s="61"/>
    </row>
    <row r="239" spans="3:4" ht="15.75">
      <c r="C239" s="61"/>
      <c r="D239" s="61"/>
    </row>
    <row r="240" spans="3:4" ht="15.75">
      <c r="C240" s="61"/>
      <c r="D240" s="61"/>
    </row>
    <row r="241" spans="3:4" ht="15.75">
      <c r="C241" s="61"/>
      <c r="D241" s="61"/>
    </row>
    <row r="242" spans="3:4" ht="15.75">
      <c r="C242" s="61"/>
      <c r="D242" s="61"/>
    </row>
    <row r="243" spans="3:4" ht="15.75">
      <c r="C243" s="61"/>
      <c r="D243" s="61"/>
    </row>
    <row r="244" spans="3:4" ht="15.75">
      <c r="C244" s="61"/>
      <c r="D244" s="61"/>
    </row>
    <row r="245" spans="3:4" ht="15.75">
      <c r="C245" s="61"/>
      <c r="D245" s="61"/>
    </row>
    <row r="246" spans="3:4" ht="15.75">
      <c r="C246" s="61"/>
      <c r="D246" s="61"/>
    </row>
    <row r="247" spans="3:4" ht="15.75">
      <c r="C247" s="61"/>
      <c r="D247" s="61"/>
    </row>
    <row r="248" spans="3:4" ht="15.75">
      <c r="C248" s="61"/>
      <c r="D248" s="61"/>
    </row>
    <row r="249" spans="3:4" ht="15.75">
      <c r="C249" s="61"/>
      <c r="D249" s="61"/>
    </row>
    <row r="250" spans="3:4" ht="15.75">
      <c r="C250" s="61"/>
      <c r="D250" s="61"/>
    </row>
    <row r="251" spans="3:4" ht="15.75">
      <c r="C251" s="61"/>
      <c r="D251" s="61"/>
    </row>
    <row r="252" spans="3:4" ht="15.75">
      <c r="C252" s="61"/>
      <c r="D252" s="61"/>
    </row>
    <row r="253" spans="3:4" ht="15.75">
      <c r="C253" s="61"/>
      <c r="D253" s="61"/>
    </row>
    <row r="254" spans="3:4" ht="15.75">
      <c r="C254" s="61"/>
      <c r="D254" s="61"/>
    </row>
    <row r="255" spans="3:4" ht="15.75">
      <c r="C255" s="61"/>
      <c r="D255" s="61"/>
    </row>
    <row r="256" spans="3:4" ht="15.75">
      <c r="C256" s="61"/>
      <c r="D256" s="61"/>
    </row>
    <row r="257" spans="3:4" ht="15.75">
      <c r="C257" s="61"/>
      <c r="D257" s="61"/>
    </row>
    <row r="258" spans="3:4" ht="15.75">
      <c r="C258" s="61"/>
      <c r="D258" s="61"/>
    </row>
    <row r="259" spans="3:4" ht="15.75">
      <c r="C259" s="61"/>
      <c r="D259" s="61"/>
    </row>
    <row r="260" spans="3:4" ht="15.75">
      <c r="C260" s="61"/>
      <c r="D260" s="61"/>
    </row>
    <row r="261" spans="3:4" ht="15.75">
      <c r="C261" s="61"/>
      <c r="D261" s="61"/>
    </row>
    <row r="262" spans="3:4" ht="15.75">
      <c r="C262" s="61"/>
      <c r="D262" s="61"/>
    </row>
    <row r="263" spans="3:4" ht="15.75">
      <c r="C263" s="61"/>
      <c r="D263" s="61"/>
    </row>
    <row r="264" spans="3:4" ht="15.75">
      <c r="C264" s="61"/>
      <c r="D264" s="61"/>
    </row>
    <row r="265" spans="3:4" ht="15.75">
      <c r="C265" s="61"/>
      <c r="D265" s="61"/>
    </row>
    <row r="266" spans="3:4" ht="15.75">
      <c r="C266" s="61"/>
      <c r="D266" s="61"/>
    </row>
    <row r="267" spans="3:4" ht="15.75">
      <c r="C267" s="61"/>
      <c r="D267" s="61"/>
    </row>
    <row r="268" spans="3:4" ht="15.75">
      <c r="C268" s="61"/>
      <c r="D268" s="61"/>
    </row>
    <row r="269" spans="3:4" ht="15.75">
      <c r="C269" s="61"/>
      <c r="D269" s="61"/>
    </row>
    <row r="270" spans="3:4" ht="15.75">
      <c r="C270" s="61"/>
      <c r="D270" s="61"/>
    </row>
    <row r="271" spans="3:4" ht="15.75">
      <c r="C271" s="61"/>
      <c r="D271" s="61"/>
    </row>
    <row r="272" spans="3:4" ht="15.75">
      <c r="C272" s="61"/>
      <c r="D272" s="61"/>
    </row>
    <row r="273" spans="3:4" ht="15.75">
      <c r="C273" s="61"/>
      <c r="D273" s="61"/>
    </row>
    <row r="274" spans="3:4" ht="15.75">
      <c r="C274" s="61"/>
      <c r="D274" s="61"/>
    </row>
    <row r="275" spans="3:4" ht="15.75">
      <c r="C275" s="61"/>
      <c r="D275" s="61"/>
    </row>
    <row r="276" spans="3:4" ht="15.75">
      <c r="C276" s="61"/>
      <c r="D276" s="61"/>
    </row>
    <row r="277" spans="3:4" ht="15.75">
      <c r="C277" s="61"/>
      <c r="D277" s="61"/>
    </row>
    <row r="278" spans="3:4" ht="15.75">
      <c r="C278" s="61"/>
      <c r="D278" s="61"/>
    </row>
    <row r="279" spans="3:4" ht="15.75">
      <c r="C279" s="61"/>
      <c r="D279" s="61"/>
    </row>
    <row r="280" spans="3:4" ht="15.75">
      <c r="C280" s="61"/>
      <c r="D280" s="61"/>
    </row>
    <row r="281" spans="3:4" ht="15.75">
      <c r="C281" s="61"/>
      <c r="D281" s="61"/>
    </row>
    <row r="282" spans="3:4" ht="15.75">
      <c r="C282" s="61"/>
      <c r="D282" s="61"/>
    </row>
    <row r="283" spans="3:4" ht="15.75">
      <c r="C283" s="61"/>
      <c r="D283" s="61"/>
    </row>
    <row r="284" spans="3:4" ht="15.75">
      <c r="C284" s="61"/>
      <c r="D284" s="61"/>
    </row>
    <row r="285" spans="3:4" ht="15.75">
      <c r="C285" s="61"/>
      <c r="D285" s="61"/>
    </row>
    <row r="286" spans="3:4" ht="15.75">
      <c r="C286" s="61"/>
      <c r="D286" s="61"/>
    </row>
    <row r="287" spans="3:4" ht="15.75">
      <c r="C287" s="61"/>
      <c r="D287" s="61"/>
    </row>
    <row r="288" spans="3:4" ht="15.75">
      <c r="C288" s="61"/>
      <c r="D288" s="61"/>
    </row>
    <row r="289" spans="3:4" ht="15.75">
      <c r="C289" s="61"/>
      <c r="D289" s="61"/>
    </row>
    <row r="290" spans="3:4" ht="15.75">
      <c r="C290" s="61"/>
      <c r="D290" s="61"/>
    </row>
    <row r="291" spans="3:4" ht="15.75">
      <c r="C291" s="61"/>
      <c r="D291" s="61"/>
    </row>
    <row r="292" spans="3:4" ht="15.75">
      <c r="C292" s="61"/>
      <c r="D292" s="61"/>
    </row>
    <row r="293" spans="3:4" ht="15.75">
      <c r="C293" s="61"/>
      <c r="D293" s="61"/>
    </row>
    <row r="294" spans="3:4" ht="15.75">
      <c r="C294" s="61"/>
      <c r="D294" s="61"/>
    </row>
    <row r="295" spans="3:4" ht="15.75">
      <c r="C295" s="61"/>
      <c r="D295" s="61"/>
    </row>
    <row r="296" spans="3:4" ht="15.75">
      <c r="C296" s="61"/>
      <c r="D296" s="61"/>
    </row>
    <row r="297" spans="3:4" ht="15.75">
      <c r="C297" s="61"/>
      <c r="D297" s="61"/>
    </row>
    <row r="298" spans="3:4" ht="15.75">
      <c r="C298" s="61"/>
      <c r="D298" s="61"/>
    </row>
    <row r="299" spans="3:4" ht="15.75">
      <c r="C299" s="61"/>
      <c r="D299" s="61"/>
    </row>
    <row r="300" spans="3:4" ht="15.75">
      <c r="C300" s="61"/>
      <c r="D300" s="61"/>
    </row>
    <row r="301" spans="3:4" ht="15.75">
      <c r="C301" s="61"/>
      <c r="D301" s="61"/>
    </row>
    <row r="302" spans="3:4" ht="15.75">
      <c r="C302" s="61"/>
      <c r="D302" s="61"/>
    </row>
    <row r="303" spans="3:4" ht="15.75">
      <c r="C303" s="61"/>
      <c r="D303" s="61"/>
    </row>
    <row r="304" spans="3:4" ht="15.75">
      <c r="C304" s="61"/>
      <c r="D304" s="61"/>
    </row>
    <row r="305" spans="3:4" ht="15.75">
      <c r="C305" s="61"/>
      <c r="D305" s="61"/>
    </row>
    <row r="306" spans="3:4" ht="15.75">
      <c r="C306" s="61"/>
      <c r="D306" s="61"/>
    </row>
    <row r="307" spans="3:4" ht="15.75">
      <c r="C307" s="61"/>
      <c r="D307" s="61"/>
    </row>
    <row r="308" spans="3:4" ht="15.75">
      <c r="C308" s="61"/>
      <c r="D308" s="61"/>
    </row>
    <row r="309" spans="3:4" ht="15.75">
      <c r="C309" s="61"/>
      <c r="D309" s="61"/>
    </row>
    <row r="310" spans="3:4" ht="15.75">
      <c r="C310" s="61"/>
      <c r="D310" s="61"/>
    </row>
    <row r="311" spans="3:4" ht="15.75">
      <c r="C311" s="61"/>
      <c r="D311" s="61"/>
    </row>
    <row r="312" spans="3:4" ht="15.75">
      <c r="C312" s="61"/>
      <c r="D312" s="61"/>
    </row>
    <row r="313" spans="3:4" ht="15.75">
      <c r="C313" s="61"/>
      <c r="D313" s="61"/>
    </row>
    <row r="314" spans="3:4" ht="15.75">
      <c r="C314" s="61"/>
      <c r="D314" s="61"/>
    </row>
    <row r="315" spans="3:4" ht="15.75">
      <c r="C315" s="61"/>
      <c r="D315" s="61"/>
    </row>
    <row r="316" spans="3:4" ht="15.75">
      <c r="C316" s="61"/>
      <c r="D316" s="61"/>
    </row>
    <row r="317" spans="3:4" ht="15.75">
      <c r="C317" s="61"/>
      <c r="D317" s="61"/>
    </row>
    <row r="318" spans="3:4" ht="15.75">
      <c r="C318" s="61"/>
      <c r="D318" s="61"/>
    </row>
    <row r="319" spans="3:4" ht="15.75">
      <c r="C319" s="61"/>
      <c r="D319" s="61"/>
    </row>
    <row r="320" spans="3:4" ht="15.75">
      <c r="C320" s="61"/>
      <c r="D320" s="61"/>
    </row>
    <row r="321" spans="3:4" ht="15.75">
      <c r="C321" s="61"/>
      <c r="D321" s="61"/>
    </row>
    <row r="322" spans="3:4" ht="15.75">
      <c r="C322" s="61"/>
      <c r="D322" s="61"/>
    </row>
    <row r="323" spans="3:4" ht="15.75">
      <c r="C323" s="61"/>
      <c r="D323" s="61"/>
    </row>
    <row r="324" spans="3:4" ht="15.75">
      <c r="C324" s="61"/>
      <c r="D324" s="61"/>
    </row>
    <row r="325" spans="3:4" ht="15.75">
      <c r="C325" s="61"/>
      <c r="D325" s="61"/>
    </row>
    <row r="326" spans="3:4" ht="15.75">
      <c r="C326" s="61"/>
      <c r="D326" s="61"/>
    </row>
    <row r="327" spans="3:4" ht="15.75">
      <c r="C327" s="61"/>
      <c r="D327" s="61"/>
    </row>
    <row r="328" spans="3:4" ht="15.75">
      <c r="C328" s="61"/>
      <c r="D328" s="61"/>
    </row>
    <row r="329" spans="3:4" ht="15.75">
      <c r="C329" s="61"/>
      <c r="D329" s="61"/>
    </row>
    <row r="330" spans="3:4" ht="15.75">
      <c r="C330" s="61"/>
      <c r="D330" s="61"/>
    </row>
    <row r="331" spans="3:4" ht="15.75">
      <c r="C331" s="61"/>
      <c r="D331" s="61"/>
    </row>
    <row r="332" spans="3:4" ht="15.75">
      <c r="C332" s="61"/>
      <c r="D332" s="61"/>
    </row>
    <row r="333" spans="3:4" ht="15.75">
      <c r="C333" s="61"/>
      <c r="D333" s="61"/>
    </row>
    <row r="334" spans="3:4" ht="15.75">
      <c r="C334" s="61"/>
      <c r="D334" s="61"/>
    </row>
    <row r="335" spans="3:4" ht="15.75">
      <c r="C335" s="61"/>
      <c r="D335" s="61"/>
    </row>
    <row r="336" spans="3:4" ht="15.75">
      <c r="C336" s="61"/>
      <c r="D336" s="61"/>
    </row>
    <row r="337" spans="3:4" ht="15.75">
      <c r="C337" s="61"/>
      <c r="D337" s="61"/>
    </row>
    <row r="338" spans="3:4" ht="15.75">
      <c r="C338" s="61"/>
      <c r="D338" s="61"/>
    </row>
    <row r="339" spans="3:4" ht="15.75">
      <c r="C339" s="61"/>
      <c r="D339" s="61"/>
    </row>
    <row r="340" spans="3:4" ht="15.75">
      <c r="C340" s="61"/>
      <c r="D340" s="61"/>
    </row>
    <row r="341" spans="3:4" ht="15.75">
      <c r="C341" s="61"/>
      <c r="D341" s="61"/>
    </row>
    <row r="342" spans="3:4" ht="15.75">
      <c r="C342" s="61"/>
      <c r="D342" s="61"/>
    </row>
    <row r="343" spans="3:4" ht="15.75">
      <c r="C343" s="61"/>
      <c r="D343" s="61"/>
    </row>
    <row r="344" spans="3:4" ht="15.75">
      <c r="C344" s="61"/>
      <c r="D344" s="61"/>
    </row>
    <row r="345" spans="3:4" ht="15.75">
      <c r="C345" s="61"/>
      <c r="D345" s="61"/>
    </row>
    <row r="346" spans="3:4" ht="15.75">
      <c r="C346" s="61"/>
      <c r="D346" s="61"/>
    </row>
    <row r="347" spans="3:4" ht="15.75">
      <c r="C347" s="61"/>
      <c r="D347" s="61"/>
    </row>
    <row r="348" spans="3:4" ht="15.75">
      <c r="C348" s="61"/>
      <c r="D348" s="61"/>
    </row>
    <row r="349" spans="3:4" ht="15.75">
      <c r="C349" s="61"/>
      <c r="D349" s="61"/>
    </row>
    <row r="350" spans="3:4" ht="15.75">
      <c r="C350" s="61"/>
      <c r="D350" s="61"/>
    </row>
    <row r="351" spans="3:4" ht="15.75">
      <c r="C351" s="61"/>
      <c r="D351" s="61"/>
    </row>
    <row r="352" spans="3:4" ht="15.75">
      <c r="C352" s="61"/>
      <c r="D352" s="61"/>
    </row>
    <row r="353" spans="3:4" ht="15.75">
      <c r="C353" s="61"/>
      <c r="D353" s="61"/>
    </row>
    <row r="354" spans="3:4" ht="15.75">
      <c r="C354" s="61"/>
      <c r="D354" s="61"/>
    </row>
    <row r="355" spans="3:4" ht="15.75">
      <c r="C355" s="61"/>
      <c r="D355" s="61"/>
    </row>
    <row r="356" spans="3:4" ht="15.75">
      <c r="C356" s="61"/>
      <c r="D356" s="61"/>
    </row>
    <row r="357" spans="3:4" ht="15.75">
      <c r="C357" s="61"/>
      <c r="D357" s="61"/>
    </row>
    <row r="358" spans="3:4" ht="15.75">
      <c r="C358" s="61"/>
      <c r="D358" s="61"/>
    </row>
    <row r="359" spans="3:4" ht="15.75">
      <c r="C359" s="61"/>
      <c r="D359" s="61"/>
    </row>
    <row r="360" spans="3:4" ht="15.75">
      <c r="C360" s="61"/>
      <c r="D360" s="61"/>
    </row>
    <row r="361" spans="3:4" ht="15.75">
      <c r="C361" s="61"/>
      <c r="D361" s="61"/>
    </row>
    <row r="362" spans="3:4" ht="15.75">
      <c r="C362" s="61"/>
      <c r="D362" s="61"/>
    </row>
    <row r="363" spans="3:4" ht="15.75">
      <c r="C363" s="61"/>
      <c r="D363" s="61"/>
    </row>
    <row r="364" spans="3:4" ht="15.75">
      <c r="C364" s="61"/>
      <c r="D364" s="61"/>
    </row>
    <row r="365" spans="3:4" ht="15.75">
      <c r="C365" s="61"/>
      <c r="D365" s="61"/>
    </row>
    <row r="366" spans="3:4" ht="15.75">
      <c r="C366" s="61"/>
      <c r="D366" s="61"/>
    </row>
    <row r="367" spans="3:4" ht="15.75">
      <c r="C367" s="61"/>
      <c r="D367" s="61"/>
    </row>
    <row r="368" spans="3:4" ht="15.75">
      <c r="C368" s="61"/>
      <c r="D368" s="61"/>
    </row>
    <row r="369" spans="3:4" ht="15.75">
      <c r="C369" s="61"/>
      <c r="D369" s="61"/>
    </row>
    <row r="370" spans="3:4" ht="15.75">
      <c r="C370" s="61"/>
      <c r="D370" s="61"/>
    </row>
    <row r="371" spans="3:4" ht="15.75">
      <c r="C371" s="61"/>
      <c r="D371" s="61"/>
    </row>
    <row r="372" spans="3:4" ht="15.75">
      <c r="C372" s="61"/>
      <c r="D372" s="61"/>
    </row>
    <row r="373" spans="3:4" ht="15.75">
      <c r="C373" s="61"/>
      <c r="D373" s="61"/>
    </row>
    <row r="374" spans="3:4" ht="15.75">
      <c r="C374" s="61"/>
      <c r="D374" s="61"/>
    </row>
    <row r="375" spans="3:4" ht="15.75">
      <c r="C375" s="61"/>
      <c r="D375" s="61"/>
    </row>
    <row r="376" spans="3:4" ht="15.75">
      <c r="C376" s="61"/>
      <c r="D376" s="61"/>
    </row>
    <row r="377" spans="3:4" ht="15.75">
      <c r="C377" s="61"/>
      <c r="D377" s="61"/>
    </row>
    <row r="378" spans="3:4" ht="15.75">
      <c r="C378" s="61"/>
      <c r="D378" s="61"/>
    </row>
    <row r="379" spans="3:4" ht="15.75">
      <c r="C379" s="61"/>
      <c r="D379" s="61"/>
    </row>
    <row r="380" spans="3:4" ht="15.75">
      <c r="C380" s="61"/>
      <c r="D380" s="61"/>
    </row>
    <row r="381" spans="3:4" ht="15.75">
      <c r="C381" s="61"/>
      <c r="D381" s="61"/>
    </row>
    <row r="382" spans="3:4" ht="15.75">
      <c r="C382" s="61"/>
      <c r="D382" s="61"/>
    </row>
    <row r="383" spans="3:4" ht="15.75">
      <c r="C383" s="61"/>
      <c r="D383" s="61"/>
    </row>
    <row r="384" spans="3:4" ht="15.75">
      <c r="C384" s="61"/>
      <c r="D384" s="61"/>
    </row>
    <row r="385" spans="3:4" ht="15.75">
      <c r="C385" s="61"/>
      <c r="D385" s="61"/>
    </row>
    <row r="386" spans="3:4" ht="15.75">
      <c r="C386" s="61"/>
      <c r="D386" s="61"/>
    </row>
    <row r="387" spans="3:4" ht="15.75">
      <c r="C387" s="61"/>
      <c r="D387" s="61"/>
    </row>
    <row r="388" spans="3:4" ht="15.75">
      <c r="C388" s="61"/>
      <c r="D388" s="61"/>
    </row>
    <row r="389" spans="3:4" ht="15.75">
      <c r="C389" s="61"/>
      <c r="D389" s="61"/>
    </row>
    <row r="390" spans="3:4" ht="15.75">
      <c r="C390" s="61"/>
      <c r="D390" s="61"/>
    </row>
    <row r="391" spans="3:4" ht="15.75">
      <c r="C391" s="61"/>
      <c r="D391" s="61"/>
    </row>
    <row r="392" spans="3:4" ht="15.75">
      <c r="C392" s="61"/>
      <c r="D392" s="61"/>
    </row>
    <row r="393" spans="3:4" ht="15.75">
      <c r="C393" s="61"/>
      <c r="D393" s="61"/>
    </row>
    <row r="394" spans="3:4" ht="15.75">
      <c r="C394" s="61"/>
      <c r="D394" s="61"/>
    </row>
    <row r="395" spans="3:4" ht="15.75">
      <c r="C395" s="61"/>
      <c r="D395" s="61"/>
    </row>
    <row r="396" spans="3:4" ht="15.75">
      <c r="C396" s="61"/>
      <c r="D396" s="61"/>
    </row>
    <row r="397" spans="3:4" ht="15.75">
      <c r="C397" s="61"/>
      <c r="D397" s="61"/>
    </row>
    <row r="398" spans="3:4" ht="15.75">
      <c r="C398" s="61"/>
      <c r="D398" s="61"/>
    </row>
    <row r="399" spans="3:4" ht="15.75">
      <c r="C399" s="61"/>
      <c r="D399" s="61"/>
    </row>
    <row r="400" spans="3:4" ht="15.75">
      <c r="C400" s="61"/>
      <c r="D400" s="61"/>
    </row>
    <row r="401" spans="3:4" ht="15.75">
      <c r="C401" s="61"/>
      <c r="D401" s="61"/>
    </row>
    <row r="402" spans="3:4" ht="15.75">
      <c r="C402" s="61"/>
      <c r="D402" s="61"/>
    </row>
    <row r="403" spans="3:4" ht="15.75">
      <c r="C403" s="61"/>
      <c r="D403" s="61"/>
    </row>
    <row r="404" spans="3:4" ht="15.75">
      <c r="C404" s="61"/>
      <c r="D404" s="61"/>
    </row>
    <row r="405" spans="3:4" ht="15.75">
      <c r="C405" s="61"/>
      <c r="D405" s="61"/>
    </row>
    <row r="406" spans="3:4" ht="15.75">
      <c r="C406" s="61"/>
      <c r="D406" s="61"/>
    </row>
    <row r="407" spans="3:4" ht="15.75">
      <c r="C407" s="61"/>
      <c r="D407" s="61"/>
    </row>
    <row r="408" spans="3:4" ht="15.75">
      <c r="C408" s="61"/>
      <c r="D408" s="61"/>
    </row>
    <row r="409" spans="3:4" ht="15.75">
      <c r="C409" s="61"/>
      <c r="D409" s="61"/>
    </row>
    <row r="410" spans="3:4" ht="15.75">
      <c r="C410" s="61"/>
      <c r="D410" s="61"/>
    </row>
    <row r="411" spans="3:4" ht="15.75">
      <c r="C411" s="61"/>
      <c r="D411" s="61"/>
    </row>
    <row r="412" spans="3:4" ht="15.75">
      <c r="C412" s="61"/>
      <c r="D412" s="61"/>
    </row>
    <row r="413" spans="3:4" ht="15.75">
      <c r="C413" s="61"/>
      <c r="D413" s="61"/>
    </row>
    <row r="414" spans="3:4" ht="15.75">
      <c r="C414" s="61"/>
      <c r="D414" s="61"/>
    </row>
    <row r="415" spans="3:4" ht="15.75">
      <c r="C415" s="61"/>
      <c r="D415" s="61"/>
    </row>
    <row r="416" spans="3:4" ht="15.75">
      <c r="C416" s="61"/>
      <c r="D416" s="61"/>
    </row>
    <row r="417" spans="3:4" ht="15.75">
      <c r="C417" s="61"/>
      <c r="D417" s="61"/>
    </row>
    <row r="418" spans="3:4" ht="15.75">
      <c r="C418" s="61"/>
      <c r="D418" s="61"/>
    </row>
    <row r="419" spans="3:4" ht="15.75">
      <c r="C419" s="61"/>
      <c r="D419" s="61"/>
    </row>
    <row r="420" spans="3:4" ht="15.75">
      <c r="C420" s="61"/>
      <c r="D420" s="61"/>
    </row>
    <row r="421" spans="3:4" ht="15.75">
      <c r="C421" s="61"/>
      <c r="D421" s="61"/>
    </row>
    <row r="422" spans="3:4" ht="15.75">
      <c r="C422" s="61"/>
      <c r="D422" s="61"/>
    </row>
  </sheetData>
  <mergeCells count="9">
    <mergeCell ref="A41:D41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984251968503937" bottom="0.3937007874015748" header="0.5118110236220472" footer="0.2362204724409449"/>
  <pageSetup horizontalDpi="600" verticalDpi="600" orientation="portrait" paperSize="9" scale="90" r:id="rId1"/>
  <headerFooter alignWithMargins="0">
    <oddHeader>&amp;R&amp;"Times New Roman CE,Dőlt"4.sz. táblázat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422"/>
  <sheetViews>
    <sheetView zoomScale="85" zoomScaleNormal="85" workbookViewId="0" topLeftCell="A16">
      <pane xSplit="4" topLeftCell="E1" activePane="topRight" state="frozen"/>
      <selection pane="topLeft" activeCell="H37" sqref="H37"/>
      <selection pane="topRight" activeCell="H37" sqref="H37"/>
    </sheetView>
  </sheetViews>
  <sheetFormatPr defaultColWidth="9.33203125" defaultRowHeight="12.75"/>
  <cols>
    <col min="1" max="1" width="46.66015625" style="51" customWidth="1"/>
    <col min="2" max="2" width="17.83203125" style="51" customWidth="1"/>
    <col min="3" max="3" width="19.16015625" style="51" customWidth="1"/>
    <col min="4" max="4" width="18.16015625" style="51" customWidth="1"/>
    <col min="5" max="10" width="12" style="51" customWidth="1"/>
    <col min="11" max="11" width="17.16015625" style="51" customWidth="1"/>
    <col min="12" max="14" width="12" style="51" customWidth="1"/>
    <col min="15" max="15" width="15.33203125" style="51" customWidth="1"/>
    <col min="16" max="16384" width="12" style="51" customWidth="1"/>
  </cols>
  <sheetData>
    <row r="1" spans="1:4" ht="15.75">
      <c r="A1" s="155" t="s">
        <v>43</v>
      </c>
      <c r="B1" s="155"/>
      <c r="C1" s="155"/>
      <c r="D1" s="155"/>
    </row>
    <row r="2" spans="1:4" ht="15.75">
      <c r="A2" s="155" t="s">
        <v>69</v>
      </c>
      <c r="B2" s="155"/>
      <c r="C2" s="155"/>
      <c r="D2" s="155"/>
    </row>
    <row r="3" spans="1:4" ht="15.75">
      <c r="A3" s="156" t="s">
        <v>116</v>
      </c>
      <c r="B3" s="157"/>
      <c r="C3" s="157"/>
      <c r="D3" s="157"/>
    </row>
    <row r="4" spans="1:4" ht="6.75" customHeight="1">
      <c r="A4" s="52"/>
      <c r="B4" s="52"/>
      <c r="C4" s="52"/>
      <c r="D4" s="53"/>
    </row>
    <row r="5" spans="1:4" ht="28.5" customHeight="1">
      <c r="A5" s="163" t="s">
        <v>44</v>
      </c>
      <c r="B5" s="158" t="s">
        <v>45</v>
      </c>
      <c r="C5" s="161" t="s">
        <v>46</v>
      </c>
      <c r="D5" s="162"/>
    </row>
    <row r="6" spans="1:4" ht="28.5" customHeight="1">
      <c r="A6" s="164"/>
      <c r="B6" s="159"/>
      <c r="C6" s="158" t="s">
        <v>78</v>
      </c>
      <c r="D6" s="158" t="s">
        <v>47</v>
      </c>
    </row>
    <row r="7" spans="1:4" ht="27" customHeight="1">
      <c r="A7" s="165"/>
      <c r="B7" s="160"/>
      <c r="C7" s="160"/>
      <c r="D7" s="160"/>
    </row>
    <row r="8" spans="1:4" ht="24" customHeight="1">
      <c r="A8" s="101" t="s">
        <v>48</v>
      </c>
      <c r="B8" s="101"/>
      <c r="C8" s="101"/>
      <c r="D8" s="101"/>
    </row>
    <row r="9" spans="1:4" ht="15.75">
      <c r="A9" s="54" t="s">
        <v>49</v>
      </c>
      <c r="B9" s="34">
        <f>'[1]heves'!J132</f>
        <v>10983</v>
      </c>
      <c r="C9" s="35">
        <f>B9/$B$11*100</f>
        <v>53.00164076826561</v>
      </c>
      <c r="D9" s="35">
        <f>'[1]heves'!$J85/'[1]heves'!$J$87*100</f>
        <v>51.6143216080402</v>
      </c>
    </row>
    <row r="10" spans="1:4" s="56" customFormat="1" ht="15.75">
      <c r="A10" s="55" t="s">
        <v>50</v>
      </c>
      <c r="B10" s="37">
        <f>'[1]heves'!J133</f>
        <v>9739</v>
      </c>
      <c r="C10" s="38">
        <f>B10/$B$11*100</f>
        <v>46.99835923173439</v>
      </c>
      <c r="D10" s="38">
        <f>'[1]heves'!$J86/'[1]heves'!$J$87*100</f>
        <v>48.3856783919598</v>
      </c>
    </row>
    <row r="11" spans="1:4" s="58" customFormat="1" ht="20.25" customHeight="1">
      <c r="A11" s="57" t="s">
        <v>51</v>
      </c>
      <c r="B11" s="41">
        <f>SUM(B9:B10)</f>
        <v>20722</v>
      </c>
      <c r="C11" s="42">
        <f>B11/$B$11*100</f>
        <v>100</v>
      </c>
      <c r="D11" s="42">
        <f>SUM(D9:D10)</f>
        <v>100</v>
      </c>
    </row>
    <row r="12" spans="1:4" ht="24" customHeight="1">
      <c r="A12" s="105" t="s">
        <v>52</v>
      </c>
      <c r="B12" s="103"/>
      <c r="C12" s="104"/>
      <c r="D12" s="104"/>
    </row>
    <row r="13" spans="1:5" s="56" customFormat="1" ht="15.75">
      <c r="A13" s="33" t="s">
        <v>86</v>
      </c>
      <c r="B13" s="34">
        <f>'[1]heves'!J143</f>
        <v>544</v>
      </c>
      <c r="C13" s="35">
        <f aca="true" t="shared" si="0" ref="C13:C19">B13/$B$11*100</f>
        <v>2.625229224978284</v>
      </c>
      <c r="D13" s="35">
        <f>'[1]heves'!$J96/'[1]heves'!$J$102*100</f>
        <v>3.0841708542713566</v>
      </c>
      <c r="E13" s="60"/>
    </row>
    <row r="14" spans="1:4" ht="15.75">
      <c r="A14" s="69" t="s">
        <v>87</v>
      </c>
      <c r="B14" s="37">
        <f>'[1]heves'!J144</f>
        <v>3021</v>
      </c>
      <c r="C14" s="38">
        <f t="shared" si="0"/>
        <v>14.578708618859185</v>
      </c>
      <c r="D14" s="38">
        <f>'[1]heves'!$J97/'[1]heves'!$J$102*100</f>
        <v>14.855527638190955</v>
      </c>
    </row>
    <row r="15" spans="1:4" s="56" customFormat="1" ht="15.75">
      <c r="A15" s="33" t="s">
        <v>88</v>
      </c>
      <c r="B15" s="34">
        <f>'[1]heves'!J145</f>
        <v>5819</v>
      </c>
      <c r="C15" s="35">
        <f t="shared" si="0"/>
        <v>28.08126628703793</v>
      </c>
      <c r="D15" s="35">
        <f>'[1]heves'!$J98/'[1]heves'!$J$102*100</f>
        <v>29.082914572864322</v>
      </c>
    </row>
    <row r="16" spans="1:4" ht="15.75">
      <c r="A16" s="36" t="s">
        <v>89</v>
      </c>
      <c r="B16" s="37">
        <f>'[1]heves'!J146</f>
        <v>5095</v>
      </c>
      <c r="C16" s="38">
        <f t="shared" si="0"/>
        <v>24.587395039088893</v>
      </c>
      <c r="D16" s="38">
        <f>'[1]heves'!$J99/'[1]heves'!$J$102*100</f>
        <v>23.52386934673367</v>
      </c>
    </row>
    <row r="17" spans="1:4" s="56" customFormat="1" ht="15.75">
      <c r="A17" s="33" t="s">
        <v>90</v>
      </c>
      <c r="B17" s="34">
        <f>'[1]heves'!J147</f>
        <v>4700</v>
      </c>
      <c r="C17" s="35">
        <f t="shared" si="0"/>
        <v>22.681208377569735</v>
      </c>
      <c r="D17" s="35">
        <f>'[1]heves'!$J100/'[1]heves'!$J$102*100</f>
        <v>21.984924623115578</v>
      </c>
    </row>
    <row r="18" spans="1:4" ht="15.75">
      <c r="A18" s="36" t="s">
        <v>91</v>
      </c>
      <c r="B18" s="37">
        <f>'[1]heves'!J148</f>
        <v>1543</v>
      </c>
      <c r="C18" s="38">
        <f t="shared" si="0"/>
        <v>7.446192452465978</v>
      </c>
      <c r="D18" s="38">
        <f>'[1]heves'!$J101/'[1]heves'!$J$102*100</f>
        <v>7.468592964824121</v>
      </c>
    </row>
    <row r="19" spans="1:4" s="59" customFormat="1" ht="22.5" customHeight="1">
      <c r="A19" s="57" t="s">
        <v>51</v>
      </c>
      <c r="B19" s="41">
        <f>SUM(B13:B18)</f>
        <v>20722</v>
      </c>
      <c r="C19" s="42">
        <f t="shared" si="0"/>
        <v>100</v>
      </c>
      <c r="D19" s="42">
        <f>SUM(D13:D18)</f>
        <v>100</v>
      </c>
    </row>
    <row r="20" spans="1:4" ht="23.25" customHeight="1">
      <c r="A20" s="105" t="s">
        <v>72</v>
      </c>
      <c r="B20" s="103"/>
      <c r="C20" s="104"/>
      <c r="D20" s="104"/>
    </row>
    <row r="21" spans="1:4" s="56" customFormat="1" ht="15.75">
      <c r="A21" s="54" t="s">
        <v>53</v>
      </c>
      <c r="B21" s="34">
        <f>'[1]heves'!J151</f>
        <v>1546</v>
      </c>
      <c r="C21" s="35">
        <f aca="true" t="shared" si="1" ref="C21:C27">B21/$B$11*100</f>
        <v>7.46066981951549</v>
      </c>
      <c r="D21" s="35">
        <f>'[1]heves'!$J104/'[1]heves'!$J$110*100</f>
        <v>10.09422110552764</v>
      </c>
    </row>
    <row r="22" spans="1:4" ht="15.75">
      <c r="A22" s="55" t="s">
        <v>54</v>
      </c>
      <c r="B22" s="37">
        <f>'[1]heves'!J152</f>
        <v>6516</v>
      </c>
      <c r="C22" s="38">
        <f t="shared" si="1"/>
        <v>31.44484123154136</v>
      </c>
      <c r="D22" s="38">
        <f>'[1]heves'!$J105/'[1]heves'!$J$110*100</f>
        <v>35.76005025125628</v>
      </c>
    </row>
    <row r="23" spans="1:4" s="56" customFormat="1" ht="15.75">
      <c r="A23" s="54" t="s">
        <v>55</v>
      </c>
      <c r="B23" s="34">
        <f>'[1]heves'!J153</f>
        <v>6536</v>
      </c>
      <c r="C23" s="35">
        <f t="shared" si="1"/>
        <v>31.54135701187144</v>
      </c>
      <c r="D23" s="35">
        <f>'[1]heves'!$J106/'[1]heves'!$J$110*100</f>
        <v>28.87562814070352</v>
      </c>
    </row>
    <row r="24" spans="1:4" ht="15.75">
      <c r="A24" s="55" t="s">
        <v>56</v>
      </c>
      <c r="B24" s="37">
        <f>'[1]heves'!J154</f>
        <v>3446</v>
      </c>
      <c r="C24" s="38">
        <f t="shared" si="1"/>
        <v>16.62966895087347</v>
      </c>
      <c r="D24" s="38">
        <f>'[1]heves'!$J107/'[1]heves'!$J$110*100</f>
        <v>14.064070351758795</v>
      </c>
    </row>
    <row r="25" spans="1:4" s="56" customFormat="1" ht="15.75">
      <c r="A25" s="54" t="s">
        <v>57</v>
      </c>
      <c r="B25" s="34">
        <f>'[1]heves'!J155</f>
        <v>1644</v>
      </c>
      <c r="C25" s="35">
        <f t="shared" si="1"/>
        <v>7.933597143132902</v>
      </c>
      <c r="D25" s="35">
        <f>'[1]heves'!$J108/'[1]heves'!$J$110*100</f>
        <v>6.733668341708543</v>
      </c>
    </row>
    <row r="26" spans="1:4" ht="15.75">
      <c r="A26" s="55" t="s">
        <v>58</v>
      </c>
      <c r="B26" s="37">
        <f>'[1]heves'!J156</f>
        <v>1034</v>
      </c>
      <c r="C26" s="38">
        <f t="shared" si="1"/>
        <v>4.989865843065341</v>
      </c>
      <c r="D26" s="38">
        <f>'[1]heves'!$J109/'[1]heves'!$J$110*100</f>
        <v>4.472361809045227</v>
      </c>
    </row>
    <row r="27" spans="1:4" s="59" customFormat="1" ht="21" customHeight="1">
      <c r="A27" s="57" t="s">
        <v>51</v>
      </c>
      <c r="B27" s="41">
        <f>SUM(B21:B26)</f>
        <v>20722</v>
      </c>
      <c r="C27" s="42">
        <f t="shared" si="1"/>
        <v>100</v>
      </c>
      <c r="D27" s="42">
        <f>SUM(D21:D26)</f>
        <v>100</v>
      </c>
    </row>
    <row r="28" spans="1:4" ht="25.5" customHeight="1">
      <c r="A28" s="105" t="s">
        <v>59</v>
      </c>
      <c r="B28" s="103"/>
      <c r="C28" s="104"/>
      <c r="D28" s="104"/>
    </row>
    <row r="29" spans="1:4" ht="15.75">
      <c r="A29" s="70" t="s">
        <v>80</v>
      </c>
      <c r="B29" s="34">
        <f>'[1]heves'!J159</f>
        <v>6254</v>
      </c>
      <c r="C29" s="35">
        <f aca="true" t="shared" si="2" ref="C29:C39">B29/$B$11*100</f>
        <v>30.18048450921726</v>
      </c>
      <c r="D29" s="35">
        <f>'[1]heves'!$Y117/'[1]heves'!$Y$123*100</f>
        <v>30.39572864321608</v>
      </c>
    </row>
    <row r="30" spans="1:4" ht="15.75">
      <c r="A30" s="69" t="s">
        <v>81</v>
      </c>
      <c r="B30" s="37">
        <f>'[1]heves'!J160</f>
        <v>4780</v>
      </c>
      <c r="C30" s="38">
        <f t="shared" si="2"/>
        <v>23.06727149889007</v>
      </c>
      <c r="D30" s="38">
        <f>'[1]heves'!$Y118/'[1]heves'!$Y$123*100</f>
        <v>14.786432160804019</v>
      </c>
    </row>
    <row r="31" spans="1:4" ht="15.75">
      <c r="A31" s="70" t="s">
        <v>82</v>
      </c>
      <c r="B31" s="34">
        <f>'[1]heves'!J161</f>
        <v>5409</v>
      </c>
      <c r="C31" s="35">
        <f t="shared" si="2"/>
        <v>26.10269279027121</v>
      </c>
      <c r="D31" s="35">
        <f>'[1]heves'!$Y119/'[1]heves'!$Y$123*100</f>
        <v>20.45854271356784</v>
      </c>
    </row>
    <row r="32" spans="1:4" ht="15.75">
      <c r="A32" s="69" t="s">
        <v>83</v>
      </c>
      <c r="B32" s="37">
        <f>'[1]heves'!J162</f>
        <v>2391</v>
      </c>
      <c r="C32" s="38">
        <f t="shared" si="2"/>
        <v>11.538461538461538</v>
      </c>
      <c r="D32" s="38">
        <f>'[1]heves'!$Y120/'[1]heves'!$Y$123*100</f>
        <v>18.040201005025125</v>
      </c>
    </row>
    <row r="33" spans="1:4" s="56" customFormat="1" ht="15.75">
      <c r="A33" s="70" t="s">
        <v>84</v>
      </c>
      <c r="B33" s="34">
        <f>'[1]heves'!J163</f>
        <v>1888</v>
      </c>
      <c r="C33" s="35">
        <f t="shared" si="2"/>
        <v>9.111089663159927</v>
      </c>
      <c r="D33" s="35">
        <f>'[1]heves'!$Y121/'[1]heves'!$Y$123*100</f>
        <v>16.319095477386934</v>
      </c>
    </row>
    <row r="34" spans="1:4" s="58" customFormat="1" ht="19.5" customHeight="1">
      <c r="A34" s="44" t="s">
        <v>51</v>
      </c>
      <c r="B34" s="45">
        <f>SUM(B29:B33)</f>
        <v>20722</v>
      </c>
      <c r="C34" s="46">
        <f t="shared" si="2"/>
        <v>100</v>
      </c>
      <c r="D34" s="46">
        <f>SUM(D29:D33)</f>
        <v>100</v>
      </c>
    </row>
    <row r="35" spans="1:4" ht="25.5" customHeight="1">
      <c r="A35" s="106" t="s">
        <v>74</v>
      </c>
      <c r="B35" s="107"/>
      <c r="C35" s="108"/>
      <c r="D35" s="108"/>
    </row>
    <row r="36" spans="1:4" ht="15.75">
      <c r="A36" s="67" t="s">
        <v>75</v>
      </c>
      <c r="B36" s="65">
        <f>'[1]heves'!J166</f>
        <v>5294</v>
      </c>
      <c r="C36" s="38">
        <f t="shared" si="2"/>
        <v>25.547727053373226</v>
      </c>
      <c r="D36" s="66">
        <f>'[1]heves'!$J125/'[1]heves'!$J$129*100</f>
        <v>20.30778894472362</v>
      </c>
    </row>
    <row r="37" spans="1:4" ht="15.75">
      <c r="A37" s="68" t="s">
        <v>76</v>
      </c>
      <c r="B37" s="34">
        <f>'[1]heves'!J167</f>
        <v>1972</v>
      </c>
      <c r="C37" s="35">
        <f t="shared" si="2"/>
        <v>9.51645594054628</v>
      </c>
      <c r="D37" s="35">
        <f>'[1]heves'!$J126/'[1]heves'!$J$129*100</f>
        <v>8.498743718592964</v>
      </c>
    </row>
    <row r="38" spans="1:4" ht="15.75">
      <c r="A38" s="67" t="s">
        <v>117</v>
      </c>
      <c r="B38" s="65">
        <f>'[1]heves'!J168</f>
        <v>5663</v>
      </c>
      <c r="C38" s="38">
        <f t="shared" si="2"/>
        <v>27.328443200463276</v>
      </c>
      <c r="D38" s="66">
        <f>'[1]heves'!$J127/'[1]heves'!$J$129*100</f>
        <v>35.33291457286432</v>
      </c>
    </row>
    <row r="39" spans="1:4" ht="15.75">
      <c r="A39" s="68" t="s">
        <v>77</v>
      </c>
      <c r="B39" s="34">
        <f>'[1]heves'!J169</f>
        <v>7793</v>
      </c>
      <c r="C39" s="35">
        <f t="shared" si="2"/>
        <v>37.607373805617215</v>
      </c>
      <c r="D39" s="35">
        <f>'[1]heves'!$J128/'[1]heves'!$J$129*100</f>
        <v>35.8605527638191</v>
      </c>
    </row>
    <row r="40" spans="1:4" ht="15.75">
      <c r="A40" s="62" t="s">
        <v>51</v>
      </c>
      <c r="B40" s="63">
        <f>SUM(B36:B39)</f>
        <v>20722</v>
      </c>
      <c r="C40" s="64">
        <f>B40/$B$11*100</f>
        <v>100</v>
      </c>
      <c r="D40" s="64">
        <f>SUM(D36:D39)</f>
        <v>100</v>
      </c>
    </row>
    <row r="41" spans="1:4" ht="30" customHeight="1">
      <c r="A41" s="145" t="s">
        <v>118</v>
      </c>
      <c r="B41" s="145"/>
      <c r="C41" s="145"/>
      <c r="D41" s="145"/>
    </row>
    <row r="42" spans="3:4" ht="15.75">
      <c r="C42" s="61"/>
      <c r="D42" s="61"/>
    </row>
    <row r="43" spans="3:4" ht="15.75">
      <c r="C43" s="61"/>
      <c r="D43" s="61"/>
    </row>
    <row r="44" spans="3:4" ht="15.75">
      <c r="C44" s="61"/>
      <c r="D44" s="61"/>
    </row>
    <row r="45" spans="3:4" ht="15.75">
      <c r="C45" s="61"/>
      <c r="D45" s="61"/>
    </row>
    <row r="46" spans="3:4" ht="15.75">
      <c r="C46" s="61"/>
      <c r="D46" s="61"/>
    </row>
    <row r="47" spans="3:4" ht="15.75">
      <c r="C47" s="61"/>
      <c r="D47" s="61"/>
    </row>
    <row r="48" spans="3:4" ht="15.75">
      <c r="C48" s="61"/>
      <c r="D48" s="61"/>
    </row>
    <row r="49" spans="3:4" ht="15.75">
      <c r="C49" s="61"/>
      <c r="D49" s="61"/>
    </row>
    <row r="50" spans="3:4" ht="15.75">
      <c r="C50" s="61"/>
      <c r="D50" s="61"/>
    </row>
    <row r="51" spans="3:4" ht="15.75">
      <c r="C51" s="61"/>
      <c r="D51" s="61"/>
    </row>
    <row r="52" spans="3:4" ht="15.75">
      <c r="C52" s="61"/>
      <c r="D52" s="61"/>
    </row>
    <row r="53" spans="3:4" ht="15.75">
      <c r="C53" s="61"/>
      <c r="D53" s="61"/>
    </row>
    <row r="54" spans="3:4" ht="15.75">
      <c r="C54" s="61"/>
      <c r="D54" s="61"/>
    </row>
    <row r="55" spans="3:4" ht="15.75">
      <c r="C55" s="61"/>
      <c r="D55" s="61"/>
    </row>
    <row r="56" spans="3:4" ht="15.75">
      <c r="C56" s="61"/>
      <c r="D56" s="61"/>
    </row>
    <row r="57" spans="3:4" ht="15.75">
      <c r="C57" s="61"/>
      <c r="D57" s="61"/>
    </row>
    <row r="58" spans="3:4" ht="15.75">
      <c r="C58" s="61"/>
      <c r="D58" s="61"/>
    </row>
    <row r="59" spans="3:4" ht="15.75">
      <c r="C59" s="61"/>
      <c r="D59" s="61"/>
    </row>
    <row r="60" spans="3:4" ht="15.75">
      <c r="C60" s="61"/>
      <c r="D60" s="61"/>
    </row>
    <row r="61" spans="3:4" ht="15.75">
      <c r="C61" s="61"/>
      <c r="D61" s="61"/>
    </row>
    <row r="62" spans="3:4" ht="15.75">
      <c r="C62" s="61"/>
      <c r="D62" s="61"/>
    </row>
    <row r="63" spans="3:4" ht="15.75">
      <c r="C63" s="61"/>
      <c r="D63" s="61"/>
    </row>
    <row r="64" spans="3:4" ht="15.75">
      <c r="C64" s="61"/>
      <c r="D64" s="61"/>
    </row>
    <row r="65" spans="3:4" ht="15.75">
      <c r="C65" s="61"/>
      <c r="D65" s="61"/>
    </row>
    <row r="66" spans="3:4" ht="15.75">
      <c r="C66" s="61"/>
      <c r="D66" s="61"/>
    </row>
    <row r="67" spans="3:4" ht="15.75">
      <c r="C67" s="61"/>
      <c r="D67" s="61"/>
    </row>
    <row r="68" spans="3:4" ht="15.75">
      <c r="C68" s="61"/>
      <c r="D68" s="61"/>
    </row>
    <row r="69" spans="3:4" ht="15.75">
      <c r="C69" s="61"/>
      <c r="D69" s="61"/>
    </row>
    <row r="70" spans="3:4" ht="15.75">
      <c r="C70" s="61"/>
      <c r="D70" s="61"/>
    </row>
    <row r="71" spans="3:4" ht="15.75">
      <c r="C71" s="61"/>
      <c r="D71" s="61"/>
    </row>
    <row r="72" spans="3:4" ht="15.75">
      <c r="C72" s="61"/>
      <c r="D72" s="61"/>
    </row>
    <row r="73" spans="3:4" ht="15.75">
      <c r="C73" s="61"/>
      <c r="D73" s="61"/>
    </row>
    <row r="74" spans="3:4" ht="15.75">
      <c r="C74" s="61"/>
      <c r="D74" s="61"/>
    </row>
    <row r="75" spans="3:4" ht="15.75">
      <c r="C75" s="61"/>
      <c r="D75" s="61"/>
    </row>
    <row r="76" spans="3:4" ht="15.75">
      <c r="C76" s="61"/>
      <c r="D76" s="61"/>
    </row>
    <row r="77" spans="3:4" ht="15.75">
      <c r="C77" s="61"/>
      <c r="D77" s="61"/>
    </row>
    <row r="78" spans="3:4" ht="15.75">
      <c r="C78" s="61"/>
      <c r="D78" s="61"/>
    </row>
    <row r="79" spans="3:4" ht="15.75">
      <c r="C79" s="61"/>
      <c r="D79" s="61"/>
    </row>
    <row r="80" spans="3:4" ht="15.75">
      <c r="C80" s="61"/>
      <c r="D80" s="61"/>
    </row>
    <row r="81" spans="3:4" ht="15.75">
      <c r="C81" s="61"/>
      <c r="D81" s="61"/>
    </row>
    <row r="82" spans="3:4" ht="15.75">
      <c r="C82" s="61"/>
      <c r="D82" s="61"/>
    </row>
    <row r="83" spans="3:4" ht="15.75">
      <c r="C83" s="61"/>
      <c r="D83" s="61"/>
    </row>
    <row r="84" spans="3:4" ht="15.75">
      <c r="C84" s="61"/>
      <c r="D84" s="61"/>
    </row>
    <row r="85" spans="3:4" ht="15.75">
      <c r="C85" s="61"/>
      <c r="D85" s="61"/>
    </row>
    <row r="86" spans="3:4" ht="15.75">
      <c r="C86" s="61"/>
      <c r="D86" s="61"/>
    </row>
    <row r="87" spans="3:4" ht="15.75">
      <c r="C87" s="61"/>
      <c r="D87" s="61"/>
    </row>
    <row r="88" spans="3:4" ht="15.75">
      <c r="C88" s="61"/>
      <c r="D88" s="61"/>
    </row>
    <row r="89" spans="3:4" ht="15.75">
      <c r="C89" s="61"/>
      <c r="D89" s="61"/>
    </row>
    <row r="90" spans="3:4" ht="15.75">
      <c r="C90" s="61"/>
      <c r="D90" s="61"/>
    </row>
    <row r="91" spans="3:4" ht="15.75">
      <c r="C91" s="61"/>
      <c r="D91" s="61"/>
    </row>
    <row r="92" spans="3:4" ht="15.75">
      <c r="C92" s="61"/>
      <c r="D92" s="61"/>
    </row>
    <row r="93" spans="3:4" ht="15.75">
      <c r="C93" s="61"/>
      <c r="D93" s="61"/>
    </row>
    <row r="94" spans="3:4" ht="15.75">
      <c r="C94" s="61"/>
      <c r="D94" s="61"/>
    </row>
    <row r="95" spans="3:4" ht="15.75">
      <c r="C95" s="61"/>
      <c r="D95" s="61"/>
    </row>
    <row r="96" spans="3:4" ht="15.75">
      <c r="C96" s="61"/>
      <c r="D96" s="61"/>
    </row>
    <row r="97" spans="3:4" ht="15.75">
      <c r="C97" s="61"/>
      <c r="D97" s="61"/>
    </row>
    <row r="98" spans="3:4" ht="15.75">
      <c r="C98" s="61"/>
      <c r="D98" s="61"/>
    </row>
    <row r="99" spans="3:4" ht="15.75">
      <c r="C99" s="61"/>
      <c r="D99" s="61"/>
    </row>
    <row r="100" spans="3:4" ht="15.75">
      <c r="C100" s="61"/>
      <c r="D100" s="61"/>
    </row>
    <row r="101" spans="3:4" ht="15.75">
      <c r="C101" s="61"/>
      <c r="D101" s="61"/>
    </row>
    <row r="102" spans="3:4" ht="15.75">
      <c r="C102" s="61"/>
      <c r="D102" s="61"/>
    </row>
    <row r="103" spans="3:4" ht="15.75">
      <c r="C103" s="61"/>
      <c r="D103" s="61"/>
    </row>
    <row r="104" spans="3:4" ht="15.75">
      <c r="C104" s="61"/>
      <c r="D104" s="61"/>
    </row>
    <row r="105" spans="3:4" ht="15.75">
      <c r="C105" s="61"/>
      <c r="D105" s="61"/>
    </row>
    <row r="106" spans="3:4" ht="15.75">
      <c r="C106" s="61"/>
      <c r="D106" s="61"/>
    </row>
    <row r="107" spans="3:4" ht="15.75">
      <c r="C107" s="61"/>
      <c r="D107" s="61"/>
    </row>
    <row r="108" spans="3:4" ht="15.75">
      <c r="C108" s="61"/>
      <c r="D108" s="61"/>
    </row>
    <row r="109" spans="3:4" ht="15.75">
      <c r="C109" s="61"/>
      <c r="D109" s="61"/>
    </row>
    <row r="110" spans="3:4" ht="15.75">
      <c r="C110" s="61"/>
      <c r="D110" s="61"/>
    </row>
    <row r="111" spans="3:4" ht="15.75">
      <c r="C111" s="61"/>
      <c r="D111" s="61"/>
    </row>
    <row r="112" spans="3:4" ht="15.75">
      <c r="C112" s="61"/>
      <c r="D112" s="61"/>
    </row>
    <row r="113" spans="3:4" ht="15.75">
      <c r="C113" s="61"/>
      <c r="D113" s="61"/>
    </row>
    <row r="114" spans="3:4" ht="15.75">
      <c r="C114" s="61"/>
      <c r="D114" s="61"/>
    </row>
    <row r="115" spans="3:4" ht="15.75">
      <c r="C115" s="61"/>
      <c r="D115" s="61"/>
    </row>
    <row r="116" spans="3:4" ht="15.75">
      <c r="C116" s="61"/>
      <c r="D116" s="61"/>
    </row>
    <row r="117" spans="3:4" ht="15.75">
      <c r="C117" s="61"/>
      <c r="D117" s="61"/>
    </row>
    <row r="118" spans="3:4" ht="15.75">
      <c r="C118" s="61"/>
      <c r="D118" s="61"/>
    </row>
    <row r="119" spans="3:4" ht="15.75">
      <c r="C119" s="61"/>
      <c r="D119" s="61"/>
    </row>
    <row r="120" spans="3:4" ht="15.75">
      <c r="C120" s="61"/>
      <c r="D120" s="61"/>
    </row>
    <row r="121" spans="3:4" ht="15.75">
      <c r="C121" s="61"/>
      <c r="D121" s="61"/>
    </row>
    <row r="122" spans="3:4" ht="15.75">
      <c r="C122" s="61"/>
      <c r="D122" s="61"/>
    </row>
    <row r="123" spans="3:4" ht="15.75">
      <c r="C123" s="61"/>
      <c r="D123" s="61"/>
    </row>
    <row r="124" spans="3:4" ht="15.75">
      <c r="C124" s="61"/>
      <c r="D124" s="61"/>
    </row>
    <row r="125" spans="3:4" ht="15.75">
      <c r="C125" s="61"/>
      <c r="D125" s="61"/>
    </row>
    <row r="126" spans="3:4" ht="15.75">
      <c r="C126" s="61"/>
      <c r="D126" s="61"/>
    </row>
    <row r="127" spans="3:4" ht="15.75">
      <c r="C127" s="61"/>
      <c r="D127" s="61"/>
    </row>
    <row r="128" spans="3:4" ht="15.75">
      <c r="C128" s="61"/>
      <c r="D128" s="61"/>
    </row>
    <row r="129" spans="3:4" ht="15.75">
      <c r="C129" s="61"/>
      <c r="D129" s="61"/>
    </row>
    <row r="130" spans="3:4" ht="15.75">
      <c r="C130" s="61"/>
      <c r="D130" s="61"/>
    </row>
    <row r="131" spans="3:4" ht="15.75">
      <c r="C131" s="61"/>
      <c r="D131" s="61"/>
    </row>
    <row r="132" spans="3:4" ht="15.75">
      <c r="C132" s="61"/>
      <c r="D132" s="61"/>
    </row>
    <row r="133" spans="3:4" ht="15.75">
      <c r="C133" s="61"/>
      <c r="D133" s="61"/>
    </row>
    <row r="134" spans="3:4" ht="15.75">
      <c r="C134" s="61"/>
      <c r="D134" s="61"/>
    </row>
    <row r="135" spans="3:4" ht="15.75">
      <c r="C135" s="61"/>
      <c r="D135" s="61"/>
    </row>
    <row r="136" spans="3:4" ht="15.75">
      <c r="C136" s="61"/>
      <c r="D136" s="61"/>
    </row>
    <row r="137" spans="3:4" ht="15.75">
      <c r="C137" s="61"/>
      <c r="D137" s="61"/>
    </row>
    <row r="138" spans="3:4" ht="15.75">
      <c r="C138" s="61"/>
      <c r="D138" s="61"/>
    </row>
    <row r="139" spans="3:4" ht="15.75">
      <c r="C139" s="61"/>
      <c r="D139" s="61"/>
    </row>
    <row r="140" spans="3:4" ht="15.75">
      <c r="C140" s="61"/>
      <c r="D140" s="61"/>
    </row>
    <row r="141" spans="3:4" ht="15.75">
      <c r="C141" s="61"/>
      <c r="D141" s="61"/>
    </row>
    <row r="142" spans="3:4" ht="15.75">
      <c r="C142" s="61"/>
      <c r="D142" s="61"/>
    </row>
    <row r="143" spans="3:4" ht="15.75">
      <c r="C143" s="61"/>
      <c r="D143" s="61"/>
    </row>
    <row r="144" spans="3:4" ht="15.75">
      <c r="C144" s="61"/>
      <c r="D144" s="61"/>
    </row>
    <row r="145" spans="3:4" ht="15.75">
      <c r="C145" s="61"/>
      <c r="D145" s="61"/>
    </row>
    <row r="146" spans="3:4" ht="15.75">
      <c r="C146" s="61"/>
      <c r="D146" s="61"/>
    </row>
    <row r="147" spans="3:4" ht="15.75">
      <c r="C147" s="61"/>
      <c r="D147" s="61"/>
    </row>
    <row r="148" spans="3:4" ht="15.75">
      <c r="C148" s="61"/>
      <c r="D148" s="61"/>
    </row>
    <row r="149" spans="3:4" ht="15.75">
      <c r="C149" s="61"/>
      <c r="D149" s="61"/>
    </row>
    <row r="150" spans="3:4" ht="15.75">
      <c r="C150" s="61"/>
      <c r="D150" s="61"/>
    </row>
    <row r="151" spans="3:4" ht="15.75">
      <c r="C151" s="61"/>
      <c r="D151" s="61"/>
    </row>
    <row r="152" spans="3:4" ht="15.75">
      <c r="C152" s="61"/>
      <c r="D152" s="61"/>
    </row>
    <row r="153" spans="3:4" ht="15.75">
      <c r="C153" s="61"/>
      <c r="D153" s="61"/>
    </row>
    <row r="154" spans="3:4" ht="15.75">
      <c r="C154" s="61"/>
      <c r="D154" s="61"/>
    </row>
    <row r="155" spans="3:4" ht="15.75">
      <c r="C155" s="61"/>
      <c r="D155" s="61"/>
    </row>
    <row r="156" spans="3:4" ht="15.75">
      <c r="C156" s="61"/>
      <c r="D156" s="61"/>
    </row>
    <row r="157" spans="3:4" ht="15.75">
      <c r="C157" s="61"/>
      <c r="D157" s="61"/>
    </row>
    <row r="158" spans="3:4" ht="15.75">
      <c r="C158" s="61"/>
      <c r="D158" s="61"/>
    </row>
    <row r="159" spans="3:4" ht="15.75">
      <c r="C159" s="61"/>
      <c r="D159" s="61"/>
    </row>
    <row r="160" spans="3:4" ht="15.75">
      <c r="C160" s="61"/>
      <c r="D160" s="61"/>
    </row>
    <row r="161" spans="3:4" ht="15.75">
      <c r="C161" s="61"/>
      <c r="D161" s="61"/>
    </row>
    <row r="162" spans="3:4" ht="15.75">
      <c r="C162" s="61"/>
      <c r="D162" s="61"/>
    </row>
    <row r="163" spans="3:4" ht="15.75">
      <c r="C163" s="61"/>
      <c r="D163" s="61"/>
    </row>
    <row r="164" spans="3:4" ht="15.75">
      <c r="C164" s="61"/>
      <c r="D164" s="61"/>
    </row>
    <row r="165" spans="3:4" ht="15.75">
      <c r="C165" s="61"/>
      <c r="D165" s="61"/>
    </row>
    <row r="166" spans="3:4" ht="15.75">
      <c r="C166" s="61"/>
      <c r="D166" s="61"/>
    </row>
    <row r="167" spans="3:4" ht="15.75">
      <c r="C167" s="61"/>
      <c r="D167" s="61"/>
    </row>
    <row r="168" spans="3:4" ht="15.75">
      <c r="C168" s="61"/>
      <c r="D168" s="61"/>
    </row>
    <row r="169" spans="3:4" ht="15.75">
      <c r="C169" s="61"/>
      <c r="D169" s="61"/>
    </row>
    <row r="170" spans="3:4" ht="15.75">
      <c r="C170" s="61"/>
      <c r="D170" s="61"/>
    </row>
    <row r="171" spans="3:4" ht="15.75">
      <c r="C171" s="61"/>
      <c r="D171" s="61"/>
    </row>
    <row r="172" spans="3:4" ht="15.75">
      <c r="C172" s="61"/>
      <c r="D172" s="61"/>
    </row>
    <row r="173" spans="3:4" ht="15.75">
      <c r="C173" s="61"/>
      <c r="D173" s="61"/>
    </row>
    <row r="174" spans="3:4" ht="15.75">
      <c r="C174" s="61"/>
      <c r="D174" s="61"/>
    </row>
    <row r="175" spans="3:4" ht="15.75">
      <c r="C175" s="61"/>
      <c r="D175" s="61"/>
    </row>
    <row r="176" spans="3:4" ht="15.75">
      <c r="C176" s="61"/>
      <c r="D176" s="61"/>
    </row>
    <row r="177" spans="3:4" ht="15.75">
      <c r="C177" s="61"/>
      <c r="D177" s="61"/>
    </row>
    <row r="178" spans="3:4" ht="15.75">
      <c r="C178" s="61"/>
      <c r="D178" s="61"/>
    </row>
    <row r="179" spans="3:4" ht="15.75">
      <c r="C179" s="61"/>
      <c r="D179" s="61"/>
    </row>
    <row r="180" spans="3:4" ht="15.75">
      <c r="C180" s="61"/>
      <c r="D180" s="61"/>
    </row>
    <row r="181" spans="3:4" ht="15.75">
      <c r="C181" s="61"/>
      <c r="D181" s="61"/>
    </row>
    <row r="182" spans="3:4" ht="15.75">
      <c r="C182" s="61"/>
      <c r="D182" s="61"/>
    </row>
    <row r="183" spans="3:4" ht="15.75">
      <c r="C183" s="61"/>
      <c r="D183" s="61"/>
    </row>
    <row r="184" spans="3:4" ht="15.75">
      <c r="C184" s="61"/>
      <c r="D184" s="61"/>
    </row>
    <row r="185" spans="3:4" ht="15.75">
      <c r="C185" s="61"/>
      <c r="D185" s="61"/>
    </row>
    <row r="186" spans="3:4" ht="15.75">
      <c r="C186" s="61"/>
      <c r="D186" s="61"/>
    </row>
    <row r="187" spans="3:4" ht="15.75">
      <c r="C187" s="61"/>
      <c r="D187" s="61"/>
    </row>
    <row r="188" spans="3:4" ht="15.75">
      <c r="C188" s="61"/>
      <c r="D188" s="61"/>
    </row>
    <row r="189" spans="3:4" ht="15.75">
      <c r="C189" s="61"/>
      <c r="D189" s="61"/>
    </row>
    <row r="190" spans="3:4" ht="15.75">
      <c r="C190" s="61"/>
      <c r="D190" s="61"/>
    </row>
    <row r="191" spans="3:4" ht="15.75">
      <c r="C191" s="61"/>
      <c r="D191" s="61"/>
    </row>
    <row r="192" spans="3:4" ht="15.75">
      <c r="C192" s="61"/>
      <c r="D192" s="61"/>
    </row>
    <row r="193" spans="3:4" ht="15.75">
      <c r="C193" s="61"/>
      <c r="D193" s="61"/>
    </row>
    <row r="194" spans="3:4" ht="15.75">
      <c r="C194" s="61"/>
      <c r="D194" s="61"/>
    </row>
    <row r="195" spans="3:4" ht="15.75">
      <c r="C195" s="61"/>
      <c r="D195" s="61"/>
    </row>
    <row r="196" spans="3:4" ht="15.75">
      <c r="C196" s="61"/>
      <c r="D196" s="61"/>
    </row>
    <row r="197" spans="3:4" ht="15.75">
      <c r="C197" s="61"/>
      <c r="D197" s="61"/>
    </row>
    <row r="198" spans="3:4" ht="15.75">
      <c r="C198" s="61"/>
      <c r="D198" s="61"/>
    </row>
    <row r="199" spans="3:4" ht="15.75">
      <c r="C199" s="61"/>
      <c r="D199" s="61"/>
    </row>
    <row r="200" spans="3:4" ht="15.75">
      <c r="C200" s="61"/>
      <c r="D200" s="61"/>
    </row>
    <row r="201" spans="3:4" ht="15.75">
      <c r="C201" s="61"/>
      <c r="D201" s="61"/>
    </row>
    <row r="202" spans="3:4" ht="15.75">
      <c r="C202" s="61"/>
      <c r="D202" s="61"/>
    </row>
    <row r="203" spans="3:4" ht="15.75">
      <c r="C203" s="61"/>
      <c r="D203" s="61"/>
    </row>
    <row r="204" spans="3:4" ht="15.75">
      <c r="C204" s="61"/>
      <c r="D204" s="61"/>
    </row>
    <row r="205" spans="3:4" ht="15.75">
      <c r="C205" s="61"/>
      <c r="D205" s="61"/>
    </row>
    <row r="206" spans="3:4" ht="15.75">
      <c r="C206" s="61"/>
      <c r="D206" s="61"/>
    </row>
    <row r="207" spans="3:4" ht="15.75">
      <c r="C207" s="61"/>
      <c r="D207" s="61"/>
    </row>
    <row r="208" spans="3:4" ht="15.75">
      <c r="C208" s="61"/>
      <c r="D208" s="61"/>
    </row>
    <row r="209" spans="3:4" ht="15.75">
      <c r="C209" s="61"/>
      <c r="D209" s="61"/>
    </row>
    <row r="210" spans="3:4" ht="15.75">
      <c r="C210" s="61"/>
      <c r="D210" s="61"/>
    </row>
    <row r="211" spans="3:4" ht="15.75">
      <c r="C211" s="61"/>
      <c r="D211" s="61"/>
    </row>
    <row r="212" spans="3:4" ht="15.75">
      <c r="C212" s="61"/>
      <c r="D212" s="61"/>
    </row>
    <row r="213" spans="3:4" ht="15.75">
      <c r="C213" s="61"/>
      <c r="D213" s="61"/>
    </row>
    <row r="214" spans="3:4" ht="15.75">
      <c r="C214" s="61"/>
      <c r="D214" s="61"/>
    </row>
    <row r="215" spans="3:4" ht="15.75">
      <c r="C215" s="61"/>
      <c r="D215" s="61"/>
    </row>
    <row r="216" spans="3:4" ht="15.75">
      <c r="C216" s="61"/>
      <c r="D216" s="61"/>
    </row>
    <row r="217" spans="3:4" ht="15.75">
      <c r="C217" s="61"/>
      <c r="D217" s="61"/>
    </row>
    <row r="218" spans="3:4" ht="15.75">
      <c r="C218" s="61"/>
      <c r="D218" s="61"/>
    </row>
    <row r="219" spans="3:4" ht="15.75">
      <c r="C219" s="61"/>
      <c r="D219" s="61"/>
    </row>
    <row r="220" spans="3:4" ht="15.75">
      <c r="C220" s="61"/>
      <c r="D220" s="61"/>
    </row>
    <row r="221" spans="3:4" ht="15.75">
      <c r="C221" s="61"/>
      <c r="D221" s="61"/>
    </row>
    <row r="222" spans="3:4" ht="15.75">
      <c r="C222" s="61"/>
      <c r="D222" s="61"/>
    </row>
    <row r="223" spans="3:4" ht="15.75">
      <c r="C223" s="61"/>
      <c r="D223" s="61"/>
    </row>
    <row r="224" spans="3:4" ht="15.75">
      <c r="C224" s="61"/>
      <c r="D224" s="61"/>
    </row>
    <row r="225" spans="3:4" ht="15.75">
      <c r="C225" s="61"/>
      <c r="D225" s="61"/>
    </row>
    <row r="226" spans="3:4" ht="15.75">
      <c r="C226" s="61"/>
      <c r="D226" s="61"/>
    </row>
    <row r="227" spans="3:4" ht="15.75">
      <c r="C227" s="61"/>
      <c r="D227" s="61"/>
    </row>
    <row r="228" spans="3:4" ht="15.75">
      <c r="C228" s="61"/>
      <c r="D228" s="61"/>
    </row>
    <row r="229" spans="3:4" ht="15.75">
      <c r="C229" s="61"/>
      <c r="D229" s="61"/>
    </row>
    <row r="230" spans="3:4" ht="15.75">
      <c r="C230" s="61"/>
      <c r="D230" s="61"/>
    </row>
    <row r="231" spans="3:4" ht="15.75">
      <c r="C231" s="61"/>
      <c r="D231" s="61"/>
    </row>
    <row r="232" spans="3:4" ht="15.75">
      <c r="C232" s="61"/>
      <c r="D232" s="61"/>
    </row>
    <row r="233" spans="3:4" ht="15.75">
      <c r="C233" s="61"/>
      <c r="D233" s="61"/>
    </row>
    <row r="234" spans="3:4" ht="15.75">
      <c r="C234" s="61"/>
      <c r="D234" s="61"/>
    </row>
    <row r="235" spans="3:4" ht="15.75">
      <c r="C235" s="61"/>
      <c r="D235" s="61"/>
    </row>
    <row r="236" spans="3:4" ht="15.75">
      <c r="C236" s="61"/>
      <c r="D236" s="61"/>
    </row>
    <row r="237" spans="3:4" ht="15.75">
      <c r="C237" s="61"/>
      <c r="D237" s="61"/>
    </row>
    <row r="238" spans="3:4" ht="15.75">
      <c r="C238" s="61"/>
      <c r="D238" s="61"/>
    </row>
    <row r="239" spans="3:4" ht="15.75">
      <c r="C239" s="61"/>
      <c r="D239" s="61"/>
    </row>
    <row r="240" spans="3:4" ht="15.75">
      <c r="C240" s="61"/>
      <c r="D240" s="61"/>
    </row>
    <row r="241" spans="3:4" ht="15.75">
      <c r="C241" s="61"/>
      <c r="D241" s="61"/>
    </row>
    <row r="242" spans="3:4" ht="15.75">
      <c r="C242" s="61"/>
      <c r="D242" s="61"/>
    </row>
    <row r="243" spans="3:4" ht="15.75">
      <c r="C243" s="61"/>
      <c r="D243" s="61"/>
    </row>
    <row r="244" spans="3:4" ht="15.75">
      <c r="C244" s="61"/>
      <c r="D244" s="61"/>
    </row>
    <row r="245" spans="3:4" ht="15.75">
      <c r="C245" s="61"/>
      <c r="D245" s="61"/>
    </row>
    <row r="246" spans="3:4" ht="15.75">
      <c r="C246" s="61"/>
      <c r="D246" s="61"/>
    </row>
    <row r="247" spans="3:4" ht="15.75">
      <c r="C247" s="61"/>
      <c r="D247" s="61"/>
    </row>
    <row r="248" spans="3:4" ht="15.75">
      <c r="C248" s="61"/>
      <c r="D248" s="61"/>
    </row>
    <row r="249" spans="3:4" ht="15.75">
      <c r="C249" s="61"/>
      <c r="D249" s="61"/>
    </row>
    <row r="250" spans="3:4" ht="15.75">
      <c r="C250" s="61"/>
      <c r="D250" s="61"/>
    </row>
    <row r="251" spans="3:4" ht="15.75">
      <c r="C251" s="61"/>
      <c r="D251" s="61"/>
    </row>
    <row r="252" spans="3:4" ht="15.75">
      <c r="C252" s="61"/>
      <c r="D252" s="61"/>
    </row>
    <row r="253" spans="3:4" ht="15.75">
      <c r="C253" s="61"/>
      <c r="D253" s="61"/>
    </row>
    <row r="254" spans="3:4" ht="15.75">
      <c r="C254" s="61"/>
      <c r="D254" s="61"/>
    </row>
    <row r="255" spans="3:4" ht="15.75">
      <c r="C255" s="61"/>
      <c r="D255" s="61"/>
    </row>
    <row r="256" spans="3:4" ht="15.75">
      <c r="C256" s="61"/>
      <c r="D256" s="61"/>
    </row>
    <row r="257" spans="3:4" ht="15.75">
      <c r="C257" s="61"/>
      <c r="D257" s="61"/>
    </row>
    <row r="258" spans="3:4" ht="15.75">
      <c r="C258" s="61"/>
      <c r="D258" s="61"/>
    </row>
    <row r="259" spans="3:4" ht="15.75">
      <c r="C259" s="61"/>
      <c r="D259" s="61"/>
    </row>
    <row r="260" spans="3:4" ht="15.75">
      <c r="C260" s="61"/>
      <c r="D260" s="61"/>
    </row>
    <row r="261" spans="3:4" ht="15.75">
      <c r="C261" s="61"/>
      <c r="D261" s="61"/>
    </row>
    <row r="262" spans="3:4" ht="15.75">
      <c r="C262" s="61"/>
      <c r="D262" s="61"/>
    </row>
    <row r="263" spans="3:4" ht="15.75">
      <c r="C263" s="61"/>
      <c r="D263" s="61"/>
    </row>
    <row r="264" spans="3:4" ht="15.75">
      <c r="C264" s="61"/>
      <c r="D264" s="61"/>
    </row>
    <row r="265" spans="3:4" ht="15.75">
      <c r="C265" s="61"/>
      <c r="D265" s="61"/>
    </row>
    <row r="266" spans="3:4" ht="15.75">
      <c r="C266" s="61"/>
      <c r="D266" s="61"/>
    </row>
    <row r="267" spans="3:4" ht="15.75">
      <c r="C267" s="61"/>
      <c r="D267" s="61"/>
    </row>
    <row r="268" spans="3:4" ht="15.75">
      <c r="C268" s="61"/>
      <c r="D268" s="61"/>
    </row>
    <row r="269" spans="3:4" ht="15.75">
      <c r="C269" s="61"/>
      <c r="D269" s="61"/>
    </row>
    <row r="270" spans="3:4" ht="15.75">
      <c r="C270" s="61"/>
      <c r="D270" s="61"/>
    </row>
    <row r="271" spans="3:4" ht="15.75">
      <c r="C271" s="61"/>
      <c r="D271" s="61"/>
    </row>
    <row r="272" spans="3:4" ht="15.75">
      <c r="C272" s="61"/>
      <c r="D272" s="61"/>
    </row>
    <row r="273" spans="3:4" ht="15.75">
      <c r="C273" s="61"/>
      <c r="D273" s="61"/>
    </row>
    <row r="274" spans="3:4" ht="15.75">
      <c r="C274" s="61"/>
      <c r="D274" s="61"/>
    </row>
    <row r="275" spans="3:4" ht="15.75">
      <c r="C275" s="61"/>
      <c r="D275" s="61"/>
    </row>
    <row r="276" spans="3:4" ht="15.75">
      <c r="C276" s="61"/>
      <c r="D276" s="61"/>
    </row>
    <row r="277" spans="3:4" ht="15.75">
      <c r="C277" s="61"/>
      <c r="D277" s="61"/>
    </row>
    <row r="278" spans="3:4" ht="15.75">
      <c r="C278" s="61"/>
      <c r="D278" s="61"/>
    </row>
    <row r="279" spans="3:4" ht="15.75">
      <c r="C279" s="61"/>
      <c r="D279" s="61"/>
    </row>
    <row r="280" spans="3:4" ht="15.75">
      <c r="C280" s="61"/>
      <c r="D280" s="61"/>
    </row>
    <row r="281" spans="3:4" ht="15.75">
      <c r="C281" s="61"/>
      <c r="D281" s="61"/>
    </row>
    <row r="282" spans="3:4" ht="15.75">
      <c r="C282" s="61"/>
      <c r="D282" s="61"/>
    </row>
    <row r="283" spans="3:4" ht="15.75">
      <c r="C283" s="61"/>
      <c r="D283" s="61"/>
    </row>
    <row r="284" spans="3:4" ht="15.75">
      <c r="C284" s="61"/>
      <c r="D284" s="61"/>
    </row>
    <row r="285" spans="3:4" ht="15.75">
      <c r="C285" s="61"/>
      <c r="D285" s="61"/>
    </row>
    <row r="286" spans="3:4" ht="15.75">
      <c r="C286" s="61"/>
      <c r="D286" s="61"/>
    </row>
    <row r="287" spans="3:4" ht="15.75">
      <c r="C287" s="61"/>
      <c r="D287" s="61"/>
    </row>
    <row r="288" spans="3:4" ht="15.75">
      <c r="C288" s="61"/>
      <c r="D288" s="61"/>
    </row>
    <row r="289" spans="3:4" ht="15.75">
      <c r="C289" s="61"/>
      <c r="D289" s="61"/>
    </row>
    <row r="290" spans="3:4" ht="15.75">
      <c r="C290" s="61"/>
      <c r="D290" s="61"/>
    </row>
    <row r="291" spans="3:4" ht="15.75">
      <c r="C291" s="61"/>
      <c r="D291" s="61"/>
    </row>
    <row r="292" spans="3:4" ht="15.75">
      <c r="C292" s="61"/>
      <c r="D292" s="61"/>
    </row>
    <row r="293" spans="3:4" ht="15.75">
      <c r="C293" s="61"/>
      <c r="D293" s="61"/>
    </row>
    <row r="294" spans="3:4" ht="15.75">
      <c r="C294" s="61"/>
      <c r="D294" s="61"/>
    </row>
    <row r="295" spans="3:4" ht="15.75">
      <c r="C295" s="61"/>
      <c r="D295" s="61"/>
    </row>
    <row r="296" spans="3:4" ht="15.75">
      <c r="C296" s="61"/>
      <c r="D296" s="61"/>
    </row>
    <row r="297" spans="3:4" ht="15.75">
      <c r="C297" s="61"/>
      <c r="D297" s="61"/>
    </row>
    <row r="298" spans="3:4" ht="15.75">
      <c r="C298" s="61"/>
      <c r="D298" s="61"/>
    </row>
    <row r="299" spans="3:4" ht="15.75">
      <c r="C299" s="61"/>
      <c r="D299" s="61"/>
    </row>
    <row r="300" spans="3:4" ht="15.75">
      <c r="C300" s="61"/>
      <c r="D300" s="61"/>
    </row>
    <row r="301" spans="3:4" ht="15.75">
      <c r="C301" s="61"/>
      <c r="D301" s="61"/>
    </row>
    <row r="302" spans="3:4" ht="15.75">
      <c r="C302" s="61"/>
      <c r="D302" s="61"/>
    </row>
    <row r="303" spans="3:4" ht="15.75">
      <c r="C303" s="61"/>
      <c r="D303" s="61"/>
    </row>
    <row r="304" spans="3:4" ht="15.75">
      <c r="C304" s="61"/>
      <c r="D304" s="61"/>
    </row>
    <row r="305" spans="3:4" ht="15.75">
      <c r="C305" s="61"/>
      <c r="D305" s="61"/>
    </row>
    <row r="306" spans="3:4" ht="15.75">
      <c r="C306" s="61"/>
      <c r="D306" s="61"/>
    </row>
    <row r="307" spans="3:4" ht="15.75">
      <c r="C307" s="61"/>
      <c r="D307" s="61"/>
    </row>
    <row r="308" spans="3:4" ht="15.75">
      <c r="C308" s="61"/>
      <c r="D308" s="61"/>
    </row>
    <row r="309" spans="3:4" ht="15.75">
      <c r="C309" s="61"/>
      <c r="D309" s="61"/>
    </row>
    <row r="310" spans="3:4" ht="15.75">
      <c r="C310" s="61"/>
      <c r="D310" s="61"/>
    </row>
    <row r="311" spans="3:4" ht="15.75">
      <c r="C311" s="61"/>
      <c r="D311" s="61"/>
    </row>
    <row r="312" spans="3:4" ht="15.75">
      <c r="C312" s="61"/>
      <c r="D312" s="61"/>
    </row>
    <row r="313" spans="3:4" ht="15.75">
      <c r="C313" s="61"/>
      <c r="D313" s="61"/>
    </row>
    <row r="314" spans="3:4" ht="15.75">
      <c r="C314" s="61"/>
      <c r="D314" s="61"/>
    </row>
    <row r="315" spans="3:4" ht="15.75">
      <c r="C315" s="61"/>
      <c r="D315" s="61"/>
    </row>
    <row r="316" spans="3:4" ht="15.75">
      <c r="C316" s="61"/>
      <c r="D316" s="61"/>
    </row>
    <row r="317" spans="3:4" ht="15.75">
      <c r="C317" s="61"/>
      <c r="D317" s="61"/>
    </row>
    <row r="318" spans="3:4" ht="15.75">
      <c r="C318" s="61"/>
      <c r="D318" s="61"/>
    </row>
    <row r="319" spans="3:4" ht="15.75">
      <c r="C319" s="61"/>
      <c r="D319" s="61"/>
    </row>
    <row r="320" spans="3:4" ht="15.75">
      <c r="C320" s="61"/>
      <c r="D320" s="61"/>
    </row>
    <row r="321" spans="3:4" ht="15.75">
      <c r="C321" s="61"/>
      <c r="D321" s="61"/>
    </row>
    <row r="322" spans="3:4" ht="15.75">
      <c r="C322" s="61"/>
      <c r="D322" s="61"/>
    </row>
    <row r="323" spans="3:4" ht="15.75">
      <c r="C323" s="61"/>
      <c r="D323" s="61"/>
    </row>
    <row r="324" spans="3:4" ht="15.75">
      <c r="C324" s="61"/>
      <c r="D324" s="61"/>
    </row>
    <row r="325" spans="3:4" ht="15.75">
      <c r="C325" s="61"/>
      <c r="D325" s="61"/>
    </row>
    <row r="326" spans="3:4" ht="15.75">
      <c r="C326" s="61"/>
      <c r="D326" s="61"/>
    </row>
    <row r="327" spans="3:4" ht="15.75">
      <c r="C327" s="61"/>
      <c r="D327" s="61"/>
    </row>
    <row r="328" spans="3:4" ht="15.75">
      <c r="C328" s="61"/>
      <c r="D328" s="61"/>
    </row>
    <row r="329" spans="3:4" ht="15.75">
      <c r="C329" s="61"/>
      <c r="D329" s="61"/>
    </row>
    <row r="330" spans="3:4" ht="15.75">
      <c r="C330" s="61"/>
      <c r="D330" s="61"/>
    </row>
    <row r="331" spans="3:4" ht="15.75">
      <c r="C331" s="61"/>
      <c r="D331" s="61"/>
    </row>
    <row r="332" spans="3:4" ht="15.75">
      <c r="C332" s="61"/>
      <c r="D332" s="61"/>
    </row>
    <row r="333" spans="3:4" ht="15.75">
      <c r="C333" s="61"/>
      <c r="D333" s="61"/>
    </row>
    <row r="334" spans="3:4" ht="15.75">
      <c r="C334" s="61"/>
      <c r="D334" s="61"/>
    </row>
    <row r="335" spans="3:4" ht="15.75">
      <c r="C335" s="61"/>
      <c r="D335" s="61"/>
    </row>
    <row r="336" spans="3:4" ht="15.75">
      <c r="C336" s="61"/>
      <c r="D336" s="61"/>
    </row>
    <row r="337" spans="3:4" ht="15.75">
      <c r="C337" s="61"/>
      <c r="D337" s="61"/>
    </row>
    <row r="338" spans="3:4" ht="15.75">
      <c r="C338" s="61"/>
      <c r="D338" s="61"/>
    </row>
    <row r="339" spans="3:4" ht="15.75">
      <c r="C339" s="61"/>
      <c r="D339" s="61"/>
    </row>
    <row r="340" spans="3:4" ht="15.75">
      <c r="C340" s="61"/>
      <c r="D340" s="61"/>
    </row>
    <row r="341" spans="3:4" ht="15.75">
      <c r="C341" s="61"/>
      <c r="D341" s="61"/>
    </row>
    <row r="342" spans="3:4" ht="15.75">
      <c r="C342" s="61"/>
      <c r="D342" s="61"/>
    </row>
    <row r="343" spans="3:4" ht="15.75">
      <c r="C343" s="61"/>
      <c r="D343" s="61"/>
    </row>
    <row r="344" spans="3:4" ht="15.75">
      <c r="C344" s="61"/>
      <c r="D344" s="61"/>
    </row>
    <row r="345" spans="3:4" ht="15.75">
      <c r="C345" s="61"/>
      <c r="D345" s="61"/>
    </row>
    <row r="346" spans="3:4" ht="15.75">
      <c r="C346" s="61"/>
      <c r="D346" s="61"/>
    </row>
    <row r="347" spans="3:4" ht="15.75">
      <c r="C347" s="61"/>
      <c r="D347" s="61"/>
    </row>
    <row r="348" spans="3:4" ht="15.75">
      <c r="C348" s="61"/>
      <c r="D348" s="61"/>
    </row>
    <row r="349" spans="3:4" ht="15.75">
      <c r="C349" s="61"/>
      <c r="D349" s="61"/>
    </row>
    <row r="350" spans="3:4" ht="15.75">
      <c r="C350" s="61"/>
      <c r="D350" s="61"/>
    </row>
    <row r="351" spans="3:4" ht="15.75">
      <c r="C351" s="61"/>
      <c r="D351" s="61"/>
    </row>
    <row r="352" spans="3:4" ht="15.75">
      <c r="C352" s="61"/>
      <c r="D352" s="61"/>
    </row>
    <row r="353" spans="3:4" ht="15.75">
      <c r="C353" s="61"/>
      <c r="D353" s="61"/>
    </row>
    <row r="354" spans="3:4" ht="15.75">
      <c r="C354" s="61"/>
      <c r="D354" s="61"/>
    </row>
    <row r="355" spans="3:4" ht="15.75">
      <c r="C355" s="61"/>
      <c r="D355" s="61"/>
    </row>
    <row r="356" spans="3:4" ht="15.75">
      <c r="C356" s="61"/>
      <c r="D356" s="61"/>
    </row>
    <row r="357" spans="3:4" ht="15.75">
      <c r="C357" s="61"/>
      <c r="D357" s="61"/>
    </row>
    <row r="358" spans="3:4" ht="15.75">
      <c r="C358" s="61"/>
      <c r="D358" s="61"/>
    </row>
    <row r="359" spans="3:4" ht="15.75">
      <c r="C359" s="61"/>
      <c r="D359" s="61"/>
    </row>
    <row r="360" spans="3:4" ht="15.75">
      <c r="C360" s="61"/>
      <c r="D360" s="61"/>
    </row>
    <row r="361" spans="3:4" ht="15.75">
      <c r="C361" s="61"/>
      <c r="D361" s="61"/>
    </row>
    <row r="362" spans="3:4" ht="15.75">
      <c r="C362" s="61"/>
      <c r="D362" s="61"/>
    </row>
    <row r="363" spans="3:4" ht="15.75">
      <c r="C363" s="61"/>
      <c r="D363" s="61"/>
    </row>
    <row r="364" spans="3:4" ht="15.75">
      <c r="C364" s="61"/>
      <c r="D364" s="61"/>
    </row>
    <row r="365" spans="3:4" ht="15.75">
      <c r="C365" s="61"/>
      <c r="D365" s="61"/>
    </row>
    <row r="366" spans="3:4" ht="15.75">
      <c r="C366" s="61"/>
      <c r="D366" s="61"/>
    </row>
    <row r="367" spans="3:4" ht="15.75">
      <c r="C367" s="61"/>
      <c r="D367" s="61"/>
    </row>
    <row r="368" spans="3:4" ht="15.75">
      <c r="C368" s="61"/>
      <c r="D368" s="61"/>
    </row>
    <row r="369" spans="3:4" ht="15.75">
      <c r="C369" s="61"/>
      <c r="D369" s="61"/>
    </row>
    <row r="370" spans="3:4" ht="15.75">
      <c r="C370" s="61"/>
      <c r="D370" s="61"/>
    </row>
    <row r="371" spans="3:4" ht="15.75">
      <c r="C371" s="61"/>
      <c r="D371" s="61"/>
    </row>
    <row r="372" spans="3:4" ht="15.75">
      <c r="C372" s="61"/>
      <c r="D372" s="61"/>
    </row>
    <row r="373" spans="3:4" ht="15.75">
      <c r="C373" s="61"/>
      <c r="D373" s="61"/>
    </row>
    <row r="374" spans="3:4" ht="15.75">
      <c r="C374" s="61"/>
      <c r="D374" s="61"/>
    </row>
    <row r="375" spans="3:4" ht="15.75">
      <c r="C375" s="61"/>
      <c r="D375" s="61"/>
    </row>
    <row r="376" spans="3:4" ht="15.75">
      <c r="C376" s="61"/>
      <c r="D376" s="61"/>
    </row>
    <row r="377" spans="3:4" ht="15.75">
      <c r="C377" s="61"/>
      <c r="D377" s="61"/>
    </row>
    <row r="378" spans="3:4" ht="15.75">
      <c r="C378" s="61"/>
      <c r="D378" s="61"/>
    </row>
    <row r="379" spans="3:4" ht="15.75">
      <c r="C379" s="61"/>
      <c r="D379" s="61"/>
    </row>
    <row r="380" spans="3:4" ht="15.75">
      <c r="C380" s="61"/>
      <c r="D380" s="61"/>
    </row>
    <row r="381" spans="3:4" ht="15.75">
      <c r="C381" s="61"/>
      <c r="D381" s="61"/>
    </row>
    <row r="382" spans="3:4" ht="15.75">
      <c r="C382" s="61"/>
      <c r="D382" s="61"/>
    </row>
    <row r="383" spans="3:4" ht="15.75">
      <c r="C383" s="61"/>
      <c r="D383" s="61"/>
    </row>
    <row r="384" spans="3:4" ht="15.75">
      <c r="C384" s="61"/>
      <c r="D384" s="61"/>
    </row>
    <row r="385" spans="3:4" ht="15.75">
      <c r="C385" s="61"/>
      <c r="D385" s="61"/>
    </row>
    <row r="386" spans="3:4" ht="15.75">
      <c r="C386" s="61"/>
      <c r="D386" s="61"/>
    </row>
    <row r="387" spans="3:4" ht="15.75">
      <c r="C387" s="61"/>
      <c r="D387" s="61"/>
    </row>
    <row r="388" spans="3:4" ht="15.75">
      <c r="C388" s="61"/>
      <c r="D388" s="61"/>
    </row>
    <row r="389" spans="3:4" ht="15.75">
      <c r="C389" s="61"/>
      <c r="D389" s="61"/>
    </row>
    <row r="390" spans="3:4" ht="15.75">
      <c r="C390" s="61"/>
      <c r="D390" s="61"/>
    </row>
    <row r="391" spans="3:4" ht="15.75">
      <c r="C391" s="61"/>
      <c r="D391" s="61"/>
    </row>
    <row r="392" spans="3:4" ht="15.75">
      <c r="C392" s="61"/>
      <c r="D392" s="61"/>
    </row>
    <row r="393" spans="3:4" ht="15.75">
      <c r="C393" s="61"/>
      <c r="D393" s="61"/>
    </row>
    <row r="394" spans="3:4" ht="15.75">
      <c r="C394" s="61"/>
      <c r="D394" s="61"/>
    </row>
    <row r="395" spans="3:4" ht="15.75">
      <c r="C395" s="61"/>
      <c r="D395" s="61"/>
    </row>
    <row r="396" spans="3:4" ht="15.75">
      <c r="C396" s="61"/>
      <c r="D396" s="61"/>
    </row>
    <row r="397" spans="3:4" ht="15.75">
      <c r="C397" s="61"/>
      <c r="D397" s="61"/>
    </row>
    <row r="398" spans="3:4" ht="15.75">
      <c r="C398" s="61"/>
      <c r="D398" s="61"/>
    </row>
    <row r="399" spans="3:4" ht="15.75">
      <c r="C399" s="61"/>
      <c r="D399" s="61"/>
    </row>
    <row r="400" spans="3:4" ht="15.75">
      <c r="C400" s="61"/>
      <c r="D400" s="61"/>
    </row>
    <row r="401" spans="3:4" ht="15.75">
      <c r="C401" s="61"/>
      <c r="D401" s="61"/>
    </row>
    <row r="402" spans="3:4" ht="15.75">
      <c r="C402" s="61"/>
      <c r="D402" s="61"/>
    </row>
    <row r="403" spans="3:4" ht="15.75">
      <c r="C403" s="61"/>
      <c r="D403" s="61"/>
    </row>
    <row r="404" spans="3:4" ht="15.75">
      <c r="C404" s="61"/>
      <c r="D404" s="61"/>
    </row>
    <row r="405" spans="3:4" ht="15.75">
      <c r="C405" s="61"/>
      <c r="D405" s="61"/>
    </row>
    <row r="406" spans="3:4" ht="15.75">
      <c r="C406" s="61"/>
      <c r="D406" s="61"/>
    </row>
    <row r="407" spans="3:4" ht="15.75">
      <c r="C407" s="61"/>
      <c r="D407" s="61"/>
    </row>
    <row r="408" spans="3:4" ht="15.75">
      <c r="C408" s="61"/>
      <c r="D408" s="61"/>
    </row>
    <row r="409" spans="3:4" ht="15.75">
      <c r="C409" s="61"/>
      <c r="D409" s="61"/>
    </row>
    <row r="410" spans="3:4" ht="15.75">
      <c r="C410" s="61"/>
      <c r="D410" s="61"/>
    </row>
    <row r="411" spans="3:4" ht="15.75">
      <c r="C411" s="61"/>
      <c r="D411" s="61"/>
    </row>
    <row r="412" spans="3:4" ht="15.75">
      <c r="C412" s="61"/>
      <c r="D412" s="61"/>
    </row>
    <row r="413" spans="3:4" ht="15.75">
      <c r="C413" s="61"/>
      <c r="D413" s="61"/>
    </row>
    <row r="414" spans="3:4" ht="15.75">
      <c r="C414" s="61"/>
      <c r="D414" s="61"/>
    </row>
    <row r="415" spans="3:4" ht="15.75">
      <c r="C415" s="61"/>
      <c r="D415" s="61"/>
    </row>
    <row r="416" spans="3:4" ht="15.75">
      <c r="C416" s="61"/>
      <c r="D416" s="61"/>
    </row>
    <row r="417" spans="3:4" ht="15.75">
      <c r="C417" s="61"/>
      <c r="D417" s="61"/>
    </row>
    <row r="418" spans="3:4" ht="15.75">
      <c r="C418" s="61"/>
      <c r="D418" s="61"/>
    </row>
    <row r="419" spans="3:4" ht="15.75">
      <c r="C419" s="61"/>
      <c r="D419" s="61"/>
    </row>
    <row r="420" spans="3:4" ht="15.75">
      <c r="C420" s="61"/>
      <c r="D420" s="61"/>
    </row>
    <row r="421" spans="3:4" ht="15.75">
      <c r="C421" s="61"/>
      <c r="D421" s="61"/>
    </row>
    <row r="422" spans="3:4" ht="15.75">
      <c r="C422" s="61"/>
      <c r="D422" s="61"/>
    </row>
  </sheetData>
  <mergeCells count="9">
    <mergeCell ref="A41:D41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984251968503937" bottom="0.3937007874015748" header="0.5118110236220472" footer="0.2362204724409449"/>
  <pageSetup horizontalDpi="600" verticalDpi="600" orientation="portrait" paperSize="9" scale="92" r:id="rId2"/>
  <headerFooter alignWithMargins="0">
    <oddHeader>&amp;R&amp;"Times New Roman CE,Dőlt"5.sz. táblázat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22"/>
  <sheetViews>
    <sheetView zoomScale="85" zoomScaleNormal="85" workbookViewId="0" topLeftCell="A19">
      <pane xSplit="4" topLeftCell="E1" activePane="topRight" state="frozen"/>
      <selection pane="topLeft" activeCell="H37" sqref="H37"/>
      <selection pane="topRight" activeCell="H37" sqref="H37"/>
    </sheetView>
  </sheetViews>
  <sheetFormatPr defaultColWidth="9.33203125" defaultRowHeight="12.75"/>
  <cols>
    <col min="1" max="1" width="46.66015625" style="30" customWidth="1"/>
    <col min="2" max="2" width="18.16015625" style="30" customWidth="1"/>
    <col min="3" max="3" width="18.83203125" style="30" customWidth="1"/>
    <col min="4" max="4" width="18.16015625" style="30" customWidth="1"/>
    <col min="5" max="5" width="11.5" style="30" customWidth="1"/>
    <col min="6" max="6" width="5.33203125" style="30" customWidth="1"/>
    <col min="7" max="10" width="12" style="30" customWidth="1"/>
    <col min="11" max="11" width="17.16015625" style="30" customWidth="1"/>
    <col min="12" max="14" width="12" style="30" customWidth="1"/>
    <col min="15" max="15" width="15.33203125" style="30" customWidth="1"/>
    <col min="16" max="16384" width="12" style="30" customWidth="1"/>
  </cols>
  <sheetData>
    <row r="1" spans="1:4" ht="15.75">
      <c r="A1" s="146" t="s">
        <v>43</v>
      </c>
      <c r="B1" s="146"/>
      <c r="C1" s="146"/>
      <c r="D1" s="146"/>
    </row>
    <row r="2" spans="1:6" ht="15.75">
      <c r="A2" s="140" t="s">
        <v>71</v>
      </c>
      <c r="B2" s="140"/>
      <c r="C2" s="140"/>
      <c r="D2" s="140"/>
      <c r="E2" s="1"/>
      <c r="F2" s="1"/>
    </row>
    <row r="3" spans="1:4" ht="15.75">
      <c r="A3" s="147" t="s">
        <v>116</v>
      </c>
      <c r="B3" s="148"/>
      <c r="C3" s="148"/>
      <c r="D3" s="148"/>
    </row>
    <row r="4" spans="1:4" ht="9" customHeight="1">
      <c r="A4" s="31"/>
      <c r="B4" s="31"/>
      <c r="C4" s="31"/>
      <c r="D4" s="32"/>
    </row>
    <row r="5" spans="1:4" ht="21" customHeight="1">
      <c r="A5" s="131" t="s">
        <v>44</v>
      </c>
      <c r="B5" s="149" t="s">
        <v>45</v>
      </c>
      <c r="C5" s="152" t="s">
        <v>46</v>
      </c>
      <c r="D5" s="130"/>
    </row>
    <row r="6" spans="1:4" ht="28.5" customHeight="1">
      <c r="A6" s="153"/>
      <c r="B6" s="150"/>
      <c r="C6" s="149" t="s">
        <v>78</v>
      </c>
      <c r="D6" s="149" t="s">
        <v>47</v>
      </c>
    </row>
    <row r="7" spans="1:4" ht="26.25" customHeight="1">
      <c r="A7" s="154"/>
      <c r="B7" s="151"/>
      <c r="C7" s="151"/>
      <c r="D7" s="151"/>
    </row>
    <row r="8" spans="1:4" ht="24" customHeight="1">
      <c r="A8" s="100" t="s">
        <v>48</v>
      </c>
      <c r="B8" s="100"/>
      <c r="C8" s="100"/>
      <c r="D8" s="100"/>
    </row>
    <row r="9" spans="1:4" ht="15.75">
      <c r="A9" s="33" t="s">
        <v>49</v>
      </c>
      <c r="B9" s="34">
        <f>'[1]nograd'!J132</f>
        <v>9888</v>
      </c>
      <c r="C9" s="35">
        <f>B9/$B$11*100</f>
        <v>53.06713894702947</v>
      </c>
      <c r="D9" s="35">
        <f>'[1]nograd'!$J85/'[1]nograd'!$J$87*100</f>
        <v>52.759033865169954</v>
      </c>
    </row>
    <row r="10" spans="1:4" s="39" customFormat="1" ht="15.75">
      <c r="A10" s="36" t="s">
        <v>50</v>
      </c>
      <c r="B10" s="37">
        <f>'[1]nograd'!J133</f>
        <v>8745</v>
      </c>
      <c r="C10" s="38">
        <f aca="true" t="shared" si="0" ref="C10:C39">B10/$B$11*100</f>
        <v>46.93286105297054</v>
      </c>
      <c r="D10" s="38">
        <f>'[1]nograd'!$J86/'[1]nograd'!$J$87*100</f>
        <v>47.240966134830046</v>
      </c>
    </row>
    <row r="11" spans="1:4" s="43" customFormat="1" ht="20.25" customHeight="1">
      <c r="A11" s="40" t="s">
        <v>51</v>
      </c>
      <c r="B11" s="41">
        <f>SUM(B9:B10)</f>
        <v>18633</v>
      </c>
      <c r="C11" s="42">
        <f t="shared" si="0"/>
        <v>100</v>
      </c>
      <c r="D11" s="42">
        <f>SUM(D9:D10)</f>
        <v>100</v>
      </c>
    </row>
    <row r="12" spans="1:4" ht="24" customHeight="1">
      <c r="A12" s="102" t="s">
        <v>52</v>
      </c>
      <c r="B12" s="103"/>
      <c r="C12" s="104"/>
      <c r="D12" s="104"/>
    </row>
    <row r="13" spans="1:5" s="39" customFormat="1" ht="15.75">
      <c r="A13" s="33" t="s">
        <v>86</v>
      </c>
      <c r="B13" s="34">
        <f>'[1]nograd'!J143</f>
        <v>665</v>
      </c>
      <c r="C13" s="35">
        <f t="shared" si="0"/>
        <v>3.5689368325014756</v>
      </c>
      <c r="D13" s="35">
        <f>'[1]nograd'!$J96/'[1]nograd'!$J$102*100</f>
        <v>4.010846944567068</v>
      </c>
      <c r="E13" s="48"/>
    </row>
    <row r="14" spans="1:4" ht="15.75">
      <c r="A14" s="69" t="s">
        <v>87</v>
      </c>
      <c r="B14" s="37">
        <f>'[1]nograd'!J144</f>
        <v>2571</v>
      </c>
      <c r="C14" s="38">
        <f t="shared" si="0"/>
        <v>13.798100144904202</v>
      </c>
      <c r="D14" s="38">
        <f>'[1]nograd'!$J97/'[1]nograd'!$J$102*100</f>
        <v>13.161379832250741</v>
      </c>
    </row>
    <row r="15" spans="1:4" s="39" customFormat="1" ht="15.75">
      <c r="A15" s="33" t="s">
        <v>88</v>
      </c>
      <c r="B15" s="34">
        <f>'[1]nograd'!J145</f>
        <v>4821</v>
      </c>
      <c r="C15" s="35">
        <f t="shared" si="0"/>
        <v>25.873450330059573</v>
      </c>
      <c r="D15" s="35">
        <f>'[1]nograd'!$J98/'[1]nograd'!$J$102*100</f>
        <v>26.783124172289842</v>
      </c>
    </row>
    <row r="16" spans="1:4" ht="15.75">
      <c r="A16" s="36" t="s">
        <v>89</v>
      </c>
      <c r="B16" s="37">
        <f>'[1]nograd'!J146</f>
        <v>4467</v>
      </c>
      <c r="C16" s="38">
        <f t="shared" si="0"/>
        <v>23.973595234261794</v>
      </c>
      <c r="D16" s="38">
        <f>'[1]nograd'!$J99/'[1]nograd'!$J$102*100</f>
        <v>23.907422589392695</v>
      </c>
    </row>
    <row r="17" spans="1:4" s="39" customFormat="1" ht="15.75">
      <c r="A17" s="33" t="s">
        <v>90</v>
      </c>
      <c r="B17" s="34">
        <f>'[1]nograd'!J147</f>
        <v>4554</v>
      </c>
      <c r="C17" s="35">
        <f t="shared" si="0"/>
        <v>24.44050877475447</v>
      </c>
      <c r="D17" s="35">
        <f>'[1]nograd'!$J100/'[1]nograd'!$J$102*100</f>
        <v>23.83174623194804</v>
      </c>
    </row>
    <row r="18" spans="1:4" ht="15.75">
      <c r="A18" s="36" t="s">
        <v>91</v>
      </c>
      <c r="B18" s="37">
        <f>'[1]nograd'!J148</f>
        <v>1555</v>
      </c>
      <c r="C18" s="38">
        <f t="shared" si="0"/>
        <v>8.345408683518489</v>
      </c>
      <c r="D18" s="38">
        <f>'[1]nograd'!$J101/'[1]nograd'!$J$102*100</f>
        <v>8.305480229551618</v>
      </c>
    </row>
    <row r="19" spans="1:4" s="47" customFormat="1" ht="22.5" customHeight="1">
      <c r="A19" s="40" t="s">
        <v>51</v>
      </c>
      <c r="B19" s="41">
        <f>SUM(B13:B18)</f>
        <v>18633</v>
      </c>
      <c r="C19" s="42">
        <f t="shared" si="0"/>
        <v>100</v>
      </c>
      <c r="D19" s="42">
        <f>SUM(D13:D18)</f>
        <v>100</v>
      </c>
    </row>
    <row r="20" spans="1:4" ht="23.25" customHeight="1">
      <c r="A20" s="102" t="s">
        <v>72</v>
      </c>
      <c r="B20" s="103"/>
      <c r="C20" s="104"/>
      <c r="D20" s="104"/>
    </row>
    <row r="21" spans="1:4" s="39" customFormat="1" ht="15.75">
      <c r="A21" s="33" t="s">
        <v>53</v>
      </c>
      <c r="B21" s="34">
        <f>'[1]nograd'!J151</f>
        <v>1220</v>
      </c>
      <c r="C21" s="35">
        <f t="shared" si="0"/>
        <v>6.547523211506467</v>
      </c>
      <c r="D21" s="35">
        <f>'[1]nograd'!$J104/'[1]nograd'!$J$110*100</f>
        <v>9.074856530239012</v>
      </c>
    </row>
    <row r="22" spans="1:4" ht="15.75">
      <c r="A22" s="36" t="s">
        <v>54</v>
      </c>
      <c r="B22" s="37">
        <f>'[1]nograd'!J152</f>
        <v>7012</v>
      </c>
      <c r="C22" s="38">
        <f t="shared" si="0"/>
        <v>37.63215799924865</v>
      </c>
      <c r="D22" s="38">
        <f>'[1]nograd'!$J105/'[1]nograd'!$J$110*100</f>
        <v>40.52468941161632</v>
      </c>
    </row>
    <row r="23" spans="1:4" s="39" customFormat="1" ht="15.75">
      <c r="A23" s="33" t="s">
        <v>55</v>
      </c>
      <c r="B23" s="34">
        <f>'[1]nograd'!J153</f>
        <v>5556</v>
      </c>
      <c r="C23" s="35">
        <f t="shared" si="0"/>
        <v>29.81806472387699</v>
      </c>
      <c r="D23" s="35">
        <f>'[1]nograd'!$J106/'[1]nograd'!$J$110*100</f>
        <v>26.99754051838305</v>
      </c>
    </row>
    <row r="24" spans="1:4" ht="15.75">
      <c r="A24" s="36" t="s">
        <v>56</v>
      </c>
      <c r="B24" s="37">
        <f>'[1]nograd'!J154</f>
        <v>2831</v>
      </c>
      <c r="C24" s="38">
        <f t="shared" si="0"/>
        <v>15.193473944077713</v>
      </c>
      <c r="D24" s="38">
        <f>'[1]nograd'!$J107/'[1]nograd'!$J$110*100</f>
        <v>13.571293435075994</v>
      </c>
    </row>
    <row r="25" spans="1:4" s="39" customFormat="1" ht="15.75">
      <c r="A25" s="33" t="s">
        <v>57</v>
      </c>
      <c r="B25" s="34">
        <f>'[1]nograd'!J155</f>
        <v>1478</v>
      </c>
      <c r="C25" s="35">
        <f t="shared" si="0"/>
        <v>7.932163366070949</v>
      </c>
      <c r="D25" s="35">
        <f>'[1]nograd'!$J108/'[1]nograd'!$J$110*100</f>
        <v>7.353219398372958</v>
      </c>
    </row>
    <row r="26" spans="1:4" ht="15.75">
      <c r="A26" s="36" t="s">
        <v>58</v>
      </c>
      <c r="B26" s="37">
        <f>'[1]nograd'!J156</f>
        <v>536</v>
      </c>
      <c r="C26" s="38">
        <f t="shared" si="0"/>
        <v>2.8766167552192345</v>
      </c>
      <c r="D26" s="38">
        <f>'[1]nograd'!$J109/'[1]nograd'!$J$110*100</f>
        <v>2.4784007063126694</v>
      </c>
    </row>
    <row r="27" spans="1:4" s="47" customFormat="1" ht="21" customHeight="1">
      <c r="A27" s="40" t="s">
        <v>51</v>
      </c>
      <c r="B27" s="41">
        <f>SUM(B21:B26)</f>
        <v>18633</v>
      </c>
      <c r="C27" s="42">
        <f t="shared" si="0"/>
        <v>100</v>
      </c>
      <c r="D27" s="42">
        <f>SUM(D21:D26)</f>
        <v>100.00000000000001</v>
      </c>
    </row>
    <row r="28" spans="1:4" ht="25.5" customHeight="1">
      <c r="A28" s="102" t="s">
        <v>59</v>
      </c>
      <c r="B28" s="103"/>
      <c r="C28" s="104"/>
      <c r="D28" s="104"/>
    </row>
    <row r="29" spans="1:4" ht="15.75">
      <c r="A29" s="70" t="s">
        <v>80</v>
      </c>
      <c r="B29" s="34">
        <f>'[1]nograd'!J159</f>
        <v>4762</v>
      </c>
      <c r="C29" s="35">
        <f t="shared" si="0"/>
        <v>25.556807814093276</v>
      </c>
      <c r="D29" s="35">
        <f>'[1]nograd'!$Y117/'[1]nograd'!$Y$123*100</f>
        <v>26.638077820520905</v>
      </c>
    </row>
    <row r="30" spans="1:4" ht="15.75">
      <c r="A30" s="69" t="s">
        <v>81</v>
      </c>
      <c r="B30" s="37">
        <f>'[1]nograd'!J160</f>
        <v>3595</v>
      </c>
      <c r="C30" s="38">
        <f t="shared" si="0"/>
        <v>19.293726184726022</v>
      </c>
      <c r="D30" s="38">
        <f>'[1]nograd'!$Y118/'[1]nograd'!$Y$123*100</f>
        <v>13.91183704357697</v>
      </c>
    </row>
    <row r="31" spans="1:4" ht="15.75">
      <c r="A31" s="70" t="s">
        <v>82</v>
      </c>
      <c r="B31" s="34">
        <f>'[1]nograd'!J161</f>
        <v>4574</v>
      </c>
      <c r="C31" s="35">
        <f t="shared" si="0"/>
        <v>24.54784522084474</v>
      </c>
      <c r="D31" s="35">
        <f>'[1]nograd'!$Y119/'[1]nograd'!$Y$123*100</f>
        <v>18.988459355489688</v>
      </c>
    </row>
    <row r="32" spans="1:4" ht="15.75">
      <c r="A32" s="69" t="s">
        <v>83</v>
      </c>
      <c r="B32" s="37">
        <f>'[1]nograd'!J162</f>
        <v>2732</v>
      </c>
      <c r="C32" s="38">
        <f t="shared" si="0"/>
        <v>14.662158535930875</v>
      </c>
      <c r="D32" s="38">
        <f>'[1]nograd'!$Y120/'[1]nograd'!$Y$123*100</f>
        <v>18.9821529923693</v>
      </c>
    </row>
    <row r="33" spans="1:4" s="39" customFormat="1" ht="15.75">
      <c r="A33" s="70" t="s">
        <v>84</v>
      </c>
      <c r="B33" s="34">
        <f>'[1]nograd'!J163</f>
        <v>2970</v>
      </c>
      <c r="C33" s="35">
        <f t="shared" si="0"/>
        <v>15.939462244405087</v>
      </c>
      <c r="D33" s="35">
        <f>'[1]nograd'!$Y121/'[1]nograd'!$Y$123*100</f>
        <v>21.479472788043136</v>
      </c>
    </row>
    <row r="34" spans="1:4" s="43" customFormat="1" ht="22.5" customHeight="1">
      <c r="A34" s="44" t="s">
        <v>51</v>
      </c>
      <c r="B34" s="45">
        <f>SUM(B29:B33)</f>
        <v>18633</v>
      </c>
      <c r="C34" s="46">
        <f t="shared" si="0"/>
        <v>100</v>
      </c>
      <c r="D34" s="46">
        <f>'[1]nograd'!$J82/'[1]nograd'!$J$61*100</f>
        <v>100</v>
      </c>
    </row>
    <row r="35" spans="1:4" ht="25.5" customHeight="1">
      <c r="A35" s="106" t="s">
        <v>74</v>
      </c>
      <c r="B35" s="107"/>
      <c r="C35" s="108"/>
      <c r="D35" s="108"/>
    </row>
    <row r="36" spans="1:4" ht="15.75">
      <c r="A36" s="67" t="s">
        <v>75</v>
      </c>
      <c r="B36" s="65">
        <f>'[1]nograd'!J166</f>
        <v>3539</v>
      </c>
      <c r="C36" s="38">
        <f t="shared" si="0"/>
        <v>18.993184135673268</v>
      </c>
      <c r="D36" s="66">
        <f>'[1]nograd'!$J125/'[1]nograd'!$J$129*100</f>
        <v>14.183010657753673</v>
      </c>
    </row>
    <row r="37" spans="1:4" ht="15.75">
      <c r="A37" s="68" t="s">
        <v>76</v>
      </c>
      <c r="B37" s="34">
        <f>'[1]nograd'!J167</f>
        <v>1449</v>
      </c>
      <c r="C37" s="35">
        <f t="shared" si="0"/>
        <v>7.7765255192400575</v>
      </c>
      <c r="D37" s="35">
        <f>'[1]nograd'!$J126/'[1]nograd'!$J$129*100</f>
        <v>7.094658510437031</v>
      </c>
    </row>
    <row r="38" spans="1:4" ht="15.75">
      <c r="A38" s="67" t="s">
        <v>117</v>
      </c>
      <c r="B38" s="65">
        <f>'[1]nograd'!J168</f>
        <v>6084</v>
      </c>
      <c r="C38" s="38">
        <f t="shared" si="0"/>
        <v>32.651746900660115</v>
      </c>
      <c r="D38" s="66">
        <f>'[1]nograd'!$J127/'[1]nograd'!$J$129*100</f>
        <v>41.85533203001829</v>
      </c>
    </row>
    <row r="39" spans="1:4" ht="15.75">
      <c r="A39" s="68" t="s">
        <v>77</v>
      </c>
      <c r="B39" s="34">
        <f>'[1]nograd'!J169</f>
        <v>7561</v>
      </c>
      <c r="C39" s="35">
        <f t="shared" si="0"/>
        <v>40.57854344442656</v>
      </c>
      <c r="D39" s="35">
        <f>'[1]nograd'!$J128/'[1]nograd'!$J$129*100</f>
        <v>36.866998801791006</v>
      </c>
    </row>
    <row r="40" spans="1:4" ht="15.75">
      <c r="A40" s="62" t="s">
        <v>51</v>
      </c>
      <c r="B40" s="63">
        <f>SUM(B36:B39)</f>
        <v>18633</v>
      </c>
      <c r="C40" s="64">
        <f>B40/$B$11*100</f>
        <v>100</v>
      </c>
      <c r="D40" s="64">
        <f>SUM(D36:D39)</f>
        <v>100</v>
      </c>
    </row>
    <row r="41" spans="1:4" ht="30" customHeight="1">
      <c r="A41" s="145" t="s">
        <v>118</v>
      </c>
      <c r="B41" s="145"/>
      <c r="C41" s="145"/>
      <c r="D41" s="145"/>
    </row>
    <row r="42" spans="3:4" ht="15.75">
      <c r="C42" s="49"/>
      <c r="D42" s="49"/>
    </row>
    <row r="43" spans="3:4" ht="15.75">
      <c r="C43" s="49"/>
      <c r="D43" s="49"/>
    </row>
    <row r="44" spans="3:4" ht="15.75">
      <c r="C44" s="49"/>
      <c r="D44" s="49"/>
    </row>
    <row r="45" spans="3:4" ht="15.75">
      <c r="C45" s="49"/>
      <c r="D45" s="49"/>
    </row>
    <row r="46" spans="3:4" ht="15.75">
      <c r="C46" s="49"/>
      <c r="D46" s="49"/>
    </row>
    <row r="47" spans="3:4" ht="15.75">
      <c r="C47" s="49"/>
      <c r="D47" s="49"/>
    </row>
    <row r="48" spans="3:4" ht="15.75">
      <c r="C48" s="49"/>
      <c r="D48" s="49"/>
    </row>
    <row r="49" spans="3:4" ht="15.75">
      <c r="C49" s="49"/>
      <c r="D49" s="49"/>
    </row>
    <row r="50" spans="3:4" ht="15.75">
      <c r="C50" s="49"/>
      <c r="D50" s="49"/>
    </row>
    <row r="51" spans="3:4" ht="15.75">
      <c r="C51" s="49"/>
      <c r="D51" s="49"/>
    </row>
    <row r="52" spans="3:4" ht="15.75">
      <c r="C52" s="49"/>
      <c r="D52" s="49"/>
    </row>
    <row r="53" spans="3:4" ht="15.75">
      <c r="C53" s="49"/>
      <c r="D53" s="49"/>
    </row>
    <row r="54" spans="3:4" ht="15.75">
      <c r="C54" s="49"/>
      <c r="D54" s="49"/>
    </row>
    <row r="55" spans="3:4" ht="15.75">
      <c r="C55" s="49"/>
      <c r="D55" s="49"/>
    </row>
    <row r="56" spans="3:4" ht="15.75">
      <c r="C56" s="49"/>
      <c r="D56" s="49"/>
    </row>
    <row r="57" spans="3:4" ht="15.75">
      <c r="C57" s="49"/>
      <c r="D57" s="49"/>
    </row>
    <row r="58" spans="3:4" ht="15.75">
      <c r="C58" s="49"/>
      <c r="D58" s="49"/>
    </row>
    <row r="59" spans="3:4" ht="15.75">
      <c r="C59" s="49"/>
      <c r="D59" s="49"/>
    </row>
    <row r="60" spans="3:4" ht="15.75">
      <c r="C60" s="49"/>
      <c r="D60" s="49"/>
    </row>
    <row r="61" spans="3:4" ht="15.75">
      <c r="C61" s="49"/>
      <c r="D61" s="49"/>
    </row>
    <row r="62" spans="3:4" ht="15.75">
      <c r="C62" s="49"/>
      <c r="D62" s="49"/>
    </row>
    <row r="63" spans="3:4" ht="15.75">
      <c r="C63" s="49"/>
      <c r="D63" s="49"/>
    </row>
    <row r="64" spans="3:4" ht="15.75">
      <c r="C64" s="49"/>
      <c r="D64" s="49"/>
    </row>
    <row r="65" spans="3:4" ht="15.75">
      <c r="C65" s="49"/>
      <c r="D65" s="49"/>
    </row>
    <row r="66" spans="3:4" ht="15.75">
      <c r="C66" s="49"/>
      <c r="D66" s="49"/>
    </row>
    <row r="67" spans="3:4" ht="15.75">
      <c r="C67" s="49"/>
      <c r="D67" s="49"/>
    </row>
    <row r="68" spans="3:4" ht="15.75">
      <c r="C68" s="49"/>
      <c r="D68" s="49"/>
    </row>
    <row r="69" spans="3:4" ht="15.75">
      <c r="C69" s="49"/>
      <c r="D69" s="49"/>
    </row>
    <row r="70" spans="3:4" ht="15.75">
      <c r="C70" s="49"/>
      <c r="D70" s="49"/>
    </row>
    <row r="71" spans="3:4" ht="15.75">
      <c r="C71" s="49"/>
      <c r="D71" s="49"/>
    </row>
    <row r="72" spans="3:4" ht="15.75">
      <c r="C72" s="49"/>
      <c r="D72" s="49"/>
    </row>
    <row r="73" spans="3:4" ht="15.75">
      <c r="C73" s="49"/>
      <c r="D73" s="49"/>
    </row>
    <row r="74" spans="3:4" ht="15.75">
      <c r="C74" s="49"/>
      <c r="D74" s="49"/>
    </row>
    <row r="75" spans="3:4" ht="15.75">
      <c r="C75" s="49"/>
      <c r="D75" s="49"/>
    </row>
    <row r="76" spans="3:4" ht="15.75">
      <c r="C76" s="49"/>
      <c r="D76" s="49"/>
    </row>
    <row r="77" spans="3:4" ht="15.75">
      <c r="C77" s="49"/>
      <c r="D77" s="49"/>
    </row>
    <row r="78" spans="3:4" ht="15.75">
      <c r="C78" s="49"/>
      <c r="D78" s="49"/>
    </row>
    <row r="79" spans="3:4" ht="15.75">
      <c r="C79" s="49"/>
      <c r="D79" s="49"/>
    </row>
    <row r="80" spans="3:4" ht="15.75">
      <c r="C80" s="49"/>
      <c r="D80" s="49"/>
    </row>
    <row r="81" spans="3:4" ht="15.75">
      <c r="C81" s="49"/>
      <c r="D81" s="49"/>
    </row>
    <row r="82" spans="3:4" ht="15.75">
      <c r="C82" s="49"/>
      <c r="D82" s="49"/>
    </row>
    <row r="83" spans="3:4" ht="15.75">
      <c r="C83" s="49"/>
      <c r="D83" s="49"/>
    </row>
    <row r="84" spans="3:4" ht="15.75">
      <c r="C84" s="49"/>
      <c r="D84" s="49"/>
    </row>
    <row r="85" spans="3:4" ht="15.75">
      <c r="C85" s="49"/>
      <c r="D85" s="49"/>
    </row>
    <row r="86" spans="3:4" ht="15.75">
      <c r="C86" s="49"/>
      <c r="D86" s="49"/>
    </row>
    <row r="87" spans="3:4" ht="15.75">
      <c r="C87" s="49"/>
      <c r="D87" s="49"/>
    </row>
    <row r="88" spans="3:4" ht="15.75">
      <c r="C88" s="49"/>
      <c r="D88" s="49"/>
    </row>
    <row r="89" spans="3:4" ht="15.75">
      <c r="C89" s="49"/>
      <c r="D89" s="49"/>
    </row>
    <row r="90" spans="3:4" ht="15.75">
      <c r="C90" s="49"/>
      <c r="D90" s="49"/>
    </row>
    <row r="91" spans="3:4" ht="15.75">
      <c r="C91" s="49"/>
      <c r="D91" s="49"/>
    </row>
    <row r="92" spans="3:4" ht="15.75">
      <c r="C92" s="49"/>
      <c r="D92" s="49"/>
    </row>
    <row r="93" spans="3:4" ht="15.75">
      <c r="C93" s="49"/>
      <c r="D93" s="49"/>
    </row>
    <row r="94" spans="3:4" ht="15.75">
      <c r="C94" s="49"/>
      <c r="D94" s="49"/>
    </row>
    <row r="95" spans="3:4" ht="15.75">
      <c r="C95" s="49"/>
      <c r="D95" s="49"/>
    </row>
    <row r="96" spans="3:4" ht="15.75">
      <c r="C96" s="49"/>
      <c r="D96" s="49"/>
    </row>
    <row r="97" spans="3:4" ht="15.75">
      <c r="C97" s="49"/>
      <c r="D97" s="49"/>
    </row>
    <row r="98" spans="3:4" ht="15.75">
      <c r="C98" s="49"/>
      <c r="D98" s="49"/>
    </row>
    <row r="99" spans="3:4" ht="15.75">
      <c r="C99" s="49"/>
      <c r="D99" s="49"/>
    </row>
    <row r="100" spans="3:4" ht="15.75">
      <c r="C100" s="49"/>
      <c r="D100" s="49"/>
    </row>
    <row r="101" spans="3:4" ht="15.75">
      <c r="C101" s="49"/>
      <c r="D101" s="49"/>
    </row>
    <row r="102" spans="3:4" ht="15.75">
      <c r="C102" s="49"/>
      <c r="D102" s="49"/>
    </row>
    <row r="103" spans="3:4" ht="15.75">
      <c r="C103" s="49"/>
      <c r="D103" s="49"/>
    </row>
    <row r="104" spans="3:4" ht="15.75">
      <c r="C104" s="49"/>
      <c r="D104" s="49"/>
    </row>
    <row r="105" spans="3:4" ht="15.75">
      <c r="C105" s="49"/>
      <c r="D105" s="49"/>
    </row>
    <row r="106" spans="3:4" ht="15.75">
      <c r="C106" s="49"/>
      <c r="D106" s="49"/>
    </row>
    <row r="107" spans="3:4" ht="15.75">
      <c r="C107" s="49"/>
      <c r="D107" s="49"/>
    </row>
    <row r="108" spans="3:4" ht="15.75">
      <c r="C108" s="49"/>
      <c r="D108" s="49"/>
    </row>
    <row r="109" spans="3:4" ht="15.75">
      <c r="C109" s="49"/>
      <c r="D109" s="49"/>
    </row>
    <row r="110" spans="3:4" ht="15.75">
      <c r="C110" s="49"/>
      <c r="D110" s="49"/>
    </row>
    <row r="111" spans="3:4" ht="15.75">
      <c r="C111" s="49"/>
      <c r="D111" s="49"/>
    </row>
    <row r="112" spans="3:4" ht="15.75">
      <c r="C112" s="49"/>
      <c r="D112" s="49"/>
    </row>
    <row r="113" spans="3:4" ht="15.75">
      <c r="C113" s="49"/>
      <c r="D113" s="49"/>
    </row>
    <row r="114" spans="3:4" ht="15.75">
      <c r="C114" s="49"/>
      <c r="D114" s="49"/>
    </row>
    <row r="115" spans="3:4" ht="15.75">
      <c r="C115" s="49"/>
      <c r="D115" s="49"/>
    </row>
    <row r="116" spans="3:4" ht="15.75">
      <c r="C116" s="49"/>
      <c r="D116" s="49"/>
    </row>
    <row r="117" spans="3:4" ht="15.75">
      <c r="C117" s="49"/>
      <c r="D117" s="49"/>
    </row>
    <row r="118" spans="3:4" ht="15.75">
      <c r="C118" s="49"/>
      <c r="D118" s="49"/>
    </row>
    <row r="119" spans="3:4" ht="15.75">
      <c r="C119" s="49"/>
      <c r="D119" s="49"/>
    </row>
    <row r="120" spans="3:4" ht="15.75">
      <c r="C120" s="49"/>
      <c r="D120" s="49"/>
    </row>
    <row r="121" spans="3:4" ht="15.75">
      <c r="C121" s="49"/>
      <c r="D121" s="49"/>
    </row>
    <row r="122" spans="3:4" ht="15.75">
      <c r="C122" s="49"/>
      <c r="D122" s="49"/>
    </row>
    <row r="123" spans="3:4" ht="15.75">
      <c r="C123" s="49"/>
      <c r="D123" s="49"/>
    </row>
    <row r="124" spans="3:4" ht="15.75">
      <c r="C124" s="49"/>
      <c r="D124" s="49"/>
    </row>
    <row r="125" spans="3:4" ht="15.75">
      <c r="C125" s="49"/>
      <c r="D125" s="49"/>
    </row>
    <row r="126" spans="3:4" ht="15.75">
      <c r="C126" s="49"/>
      <c r="D126" s="49"/>
    </row>
    <row r="127" spans="3:4" ht="15.75">
      <c r="C127" s="49"/>
      <c r="D127" s="49"/>
    </row>
    <row r="128" spans="3:4" ht="15.75">
      <c r="C128" s="49"/>
      <c r="D128" s="49"/>
    </row>
    <row r="129" spans="3:4" ht="15.75">
      <c r="C129" s="49"/>
      <c r="D129" s="49"/>
    </row>
    <row r="130" spans="3:4" ht="15.75">
      <c r="C130" s="49"/>
      <c r="D130" s="49"/>
    </row>
    <row r="131" spans="3:4" ht="15.75">
      <c r="C131" s="49"/>
      <c r="D131" s="49"/>
    </row>
    <row r="132" spans="3:4" ht="15.75">
      <c r="C132" s="49"/>
      <c r="D132" s="49"/>
    </row>
    <row r="133" spans="3:4" ht="15.75">
      <c r="C133" s="49"/>
      <c r="D133" s="49"/>
    </row>
    <row r="134" spans="3:4" ht="15.75">
      <c r="C134" s="49"/>
      <c r="D134" s="49"/>
    </row>
    <row r="135" spans="3:4" ht="15.75">
      <c r="C135" s="49"/>
      <c r="D135" s="49"/>
    </row>
    <row r="136" spans="3:4" ht="15.75">
      <c r="C136" s="49"/>
      <c r="D136" s="49"/>
    </row>
    <row r="137" spans="3:4" ht="15.75">
      <c r="C137" s="49"/>
      <c r="D137" s="49"/>
    </row>
    <row r="138" spans="3:4" ht="15.75">
      <c r="C138" s="49"/>
      <c r="D138" s="49"/>
    </row>
    <row r="139" spans="3:4" ht="15.75">
      <c r="C139" s="49"/>
      <c r="D139" s="49"/>
    </row>
    <row r="140" spans="3:4" ht="15.75">
      <c r="C140" s="49"/>
      <c r="D140" s="49"/>
    </row>
    <row r="141" spans="3:4" ht="15.75">
      <c r="C141" s="49"/>
      <c r="D141" s="49"/>
    </row>
    <row r="142" spans="3:4" ht="15.75">
      <c r="C142" s="49"/>
      <c r="D142" s="49"/>
    </row>
    <row r="143" spans="3:4" ht="15.75">
      <c r="C143" s="49"/>
      <c r="D143" s="49"/>
    </row>
    <row r="144" spans="3:4" ht="15.75">
      <c r="C144" s="49"/>
      <c r="D144" s="49"/>
    </row>
    <row r="145" spans="3:4" ht="15.75">
      <c r="C145" s="49"/>
      <c r="D145" s="49"/>
    </row>
    <row r="146" spans="3:4" ht="15.75">
      <c r="C146" s="49"/>
      <c r="D146" s="49"/>
    </row>
    <row r="147" spans="3:4" ht="15.75">
      <c r="C147" s="49"/>
      <c r="D147" s="49"/>
    </row>
    <row r="148" spans="3:4" ht="15.75">
      <c r="C148" s="49"/>
      <c r="D148" s="49"/>
    </row>
    <row r="149" spans="3:4" ht="15.75">
      <c r="C149" s="49"/>
      <c r="D149" s="49"/>
    </row>
    <row r="150" spans="3:4" ht="15.75">
      <c r="C150" s="49"/>
      <c r="D150" s="49"/>
    </row>
    <row r="151" spans="3:4" ht="15.75">
      <c r="C151" s="49"/>
      <c r="D151" s="49"/>
    </row>
    <row r="152" spans="3:4" ht="15.75">
      <c r="C152" s="49"/>
      <c r="D152" s="49"/>
    </row>
    <row r="153" spans="3:4" ht="15.75">
      <c r="C153" s="49"/>
      <c r="D153" s="49"/>
    </row>
    <row r="154" spans="3:4" ht="15.75">
      <c r="C154" s="49"/>
      <c r="D154" s="49"/>
    </row>
    <row r="155" spans="3:4" ht="15.75">
      <c r="C155" s="49"/>
      <c r="D155" s="49"/>
    </row>
    <row r="156" spans="3:4" ht="15.75">
      <c r="C156" s="49"/>
      <c r="D156" s="49"/>
    </row>
    <row r="157" spans="3:4" ht="15.75">
      <c r="C157" s="49"/>
      <c r="D157" s="49"/>
    </row>
    <row r="158" spans="3:4" ht="15.75">
      <c r="C158" s="49"/>
      <c r="D158" s="49"/>
    </row>
    <row r="159" spans="3:4" ht="15.75">
      <c r="C159" s="49"/>
      <c r="D159" s="49"/>
    </row>
    <row r="160" spans="3:4" ht="15.75">
      <c r="C160" s="49"/>
      <c r="D160" s="49"/>
    </row>
    <row r="161" spans="3:4" ht="15.75">
      <c r="C161" s="49"/>
      <c r="D161" s="49"/>
    </row>
    <row r="162" spans="3:4" ht="15.75">
      <c r="C162" s="49"/>
      <c r="D162" s="49"/>
    </row>
    <row r="163" spans="3:4" ht="15.75">
      <c r="C163" s="49"/>
      <c r="D163" s="49"/>
    </row>
    <row r="164" spans="3:4" ht="15.75">
      <c r="C164" s="49"/>
      <c r="D164" s="49"/>
    </row>
    <row r="165" spans="3:4" ht="15.75">
      <c r="C165" s="49"/>
      <c r="D165" s="49"/>
    </row>
    <row r="166" spans="3:4" ht="15.75">
      <c r="C166" s="49"/>
      <c r="D166" s="49"/>
    </row>
    <row r="167" spans="3:4" ht="15.75">
      <c r="C167" s="49"/>
      <c r="D167" s="49"/>
    </row>
    <row r="168" spans="3:4" ht="15.75">
      <c r="C168" s="49"/>
      <c r="D168" s="49"/>
    </row>
    <row r="169" spans="3:4" ht="15.75">
      <c r="C169" s="49"/>
      <c r="D169" s="49"/>
    </row>
    <row r="170" spans="3:4" ht="15.75">
      <c r="C170" s="49"/>
      <c r="D170" s="49"/>
    </row>
    <row r="171" spans="3:4" ht="15.75">
      <c r="C171" s="49"/>
      <c r="D171" s="49"/>
    </row>
    <row r="172" spans="3:4" ht="15.75">
      <c r="C172" s="49"/>
      <c r="D172" s="49"/>
    </row>
    <row r="173" spans="3:4" ht="15.75">
      <c r="C173" s="49"/>
      <c r="D173" s="49"/>
    </row>
    <row r="174" spans="3:4" ht="15.75">
      <c r="C174" s="49"/>
      <c r="D174" s="49"/>
    </row>
    <row r="175" spans="3:4" ht="15.75">
      <c r="C175" s="49"/>
      <c r="D175" s="49"/>
    </row>
    <row r="176" spans="3:4" ht="15.75">
      <c r="C176" s="49"/>
      <c r="D176" s="49"/>
    </row>
    <row r="177" spans="3:4" ht="15.75">
      <c r="C177" s="49"/>
      <c r="D177" s="49"/>
    </row>
    <row r="178" spans="3:4" ht="15.75">
      <c r="C178" s="49"/>
      <c r="D178" s="49"/>
    </row>
    <row r="179" spans="3:4" ht="15.75">
      <c r="C179" s="49"/>
      <c r="D179" s="49"/>
    </row>
    <row r="180" spans="3:4" ht="15.75">
      <c r="C180" s="49"/>
      <c r="D180" s="49"/>
    </row>
    <row r="181" spans="3:4" ht="15.75">
      <c r="C181" s="49"/>
      <c r="D181" s="49"/>
    </row>
    <row r="182" spans="3:4" ht="15.75">
      <c r="C182" s="49"/>
      <c r="D182" s="49"/>
    </row>
    <row r="183" spans="3:4" ht="15.75">
      <c r="C183" s="49"/>
      <c r="D183" s="49"/>
    </row>
    <row r="184" spans="3:4" ht="15.75">
      <c r="C184" s="49"/>
      <c r="D184" s="49"/>
    </row>
    <row r="185" spans="3:4" ht="15.75">
      <c r="C185" s="49"/>
      <c r="D185" s="49"/>
    </row>
    <row r="186" spans="3:4" ht="15.75">
      <c r="C186" s="49"/>
      <c r="D186" s="49"/>
    </row>
    <row r="187" spans="3:4" ht="15.75">
      <c r="C187" s="49"/>
      <c r="D187" s="49"/>
    </row>
    <row r="188" spans="3:4" ht="15.75">
      <c r="C188" s="49"/>
      <c r="D188" s="49"/>
    </row>
    <row r="189" spans="3:4" ht="15.75">
      <c r="C189" s="49"/>
      <c r="D189" s="49"/>
    </row>
    <row r="190" spans="3:4" ht="15.75">
      <c r="C190" s="49"/>
      <c r="D190" s="49"/>
    </row>
    <row r="191" spans="3:4" ht="15.75">
      <c r="C191" s="49"/>
      <c r="D191" s="49"/>
    </row>
    <row r="192" spans="3:4" ht="15.75">
      <c r="C192" s="49"/>
      <c r="D192" s="49"/>
    </row>
    <row r="193" spans="3:4" ht="15.75">
      <c r="C193" s="49"/>
      <c r="D193" s="49"/>
    </row>
    <row r="194" spans="3:4" ht="15.75">
      <c r="C194" s="49"/>
      <c r="D194" s="49"/>
    </row>
    <row r="195" spans="3:4" ht="15.75">
      <c r="C195" s="49"/>
      <c r="D195" s="49"/>
    </row>
    <row r="196" spans="3:4" ht="15.75">
      <c r="C196" s="49"/>
      <c r="D196" s="49"/>
    </row>
    <row r="197" spans="3:4" ht="15.75">
      <c r="C197" s="49"/>
      <c r="D197" s="49"/>
    </row>
    <row r="198" spans="3:4" ht="15.75">
      <c r="C198" s="49"/>
      <c r="D198" s="49"/>
    </row>
    <row r="199" spans="3:4" ht="15.75">
      <c r="C199" s="49"/>
      <c r="D199" s="49"/>
    </row>
    <row r="200" spans="3:4" ht="15.75">
      <c r="C200" s="49"/>
      <c r="D200" s="49"/>
    </row>
    <row r="201" spans="3:4" ht="15.75">
      <c r="C201" s="49"/>
      <c r="D201" s="49"/>
    </row>
    <row r="202" spans="3:4" ht="15.75">
      <c r="C202" s="49"/>
      <c r="D202" s="49"/>
    </row>
    <row r="203" spans="3:4" ht="15.75">
      <c r="C203" s="49"/>
      <c r="D203" s="49"/>
    </row>
    <row r="204" spans="3:4" ht="15.75">
      <c r="C204" s="49"/>
      <c r="D204" s="49"/>
    </row>
    <row r="205" spans="3:4" ht="15.75">
      <c r="C205" s="49"/>
      <c r="D205" s="49"/>
    </row>
    <row r="206" spans="3:4" ht="15.75">
      <c r="C206" s="49"/>
      <c r="D206" s="49"/>
    </row>
    <row r="207" spans="3:4" ht="15.75">
      <c r="C207" s="49"/>
      <c r="D207" s="49"/>
    </row>
    <row r="208" spans="3:4" ht="15.75">
      <c r="C208" s="49"/>
      <c r="D208" s="49"/>
    </row>
    <row r="209" spans="3:4" ht="15.75">
      <c r="C209" s="49"/>
      <c r="D209" s="49"/>
    </row>
    <row r="210" spans="3:4" ht="15.75">
      <c r="C210" s="49"/>
      <c r="D210" s="49"/>
    </row>
    <row r="211" spans="3:4" ht="15.75">
      <c r="C211" s="49"/>
      <c r="D211" s="49"/>
    </row>
    <row r="212" spans="3:4" ht="15.75">
      <c r="C212" s="49"/>
      <c r="D212" s="49"/>
    </row>
    <row r="213" spans="3:4" ht="15.75">
      <c r="C213" s="49"/>
      <c r="D213" s="49"/>
    </row>
    <row r="214" spans="3:4" ht="15.75">
      <c r="C214" s="49"/>
      <c r="D214" s="49"/>
    </row>
    <row r="215" spans="3:4" ht="15.75">
      <c r="C215" s="49"/>
      <c r="D215" s="49"/>
    </row>
    <row r="216" spans="3:4" ht="15.75">
      <c r="C216" s="49"/>
      <c r="D216" s="49"/>
    </row>
    <row r="217" spans="3:4" ht="15.75">
      <c r="C217" s="49"/>
      <c r="D217" s="49"/>
    </row>
    <row r="218" spans="3:4" ht="15.75">
      <c r="C218" s="49"/>
      <c r="D218" s="49"/>
    </row>
    <row r="219" spans="3:4" ht="15.75">
      <c r="C219" s="49"/>
      <c r="D219" s="49"/>
    </row>
    <row r="220" spans="3:4" ht="15.75">
      <c r="C220" s="49"/>
      <c r="D220" s="49"/>
    </row>
    <row r="221" spans="3:4" ht="15.75">
      <c r="C221" s="49"/>
      <c r="D221" s="49"/>
    </row>
    <row r="222" spans="3:4" ht="15.75">
      <c r="C222" s="49"/>
      <c r="D222" s="49"/>
    </row>
    <row r="223" spans="3:4" ht="15.75">
      <c r="C223" s="49"/>
      <c r="D223" s="49"/>
    </row>
    <row r="224" spans="3:4" ht="15.75">
      <c r="C224" s="49"/>
      <c r="D224" s="49"/>
    </row>
    <row r="225" spans="3:4" ht="15.75">
      <c r="C225" s="49"/>
      <c r="D225" s="49"/>
    </row>
    <row r="226" spans="3:4" ht="15.75">
      <c r="C226" s="49"/>
      <c r="D226" s="49"/>
    </row>
    <row r="227" spans="3:4" ht="15.75">
      <c r="C227" s="49"/>
      <c r="D227" s="49"/>
    </row>
    <row r="228" spans="3:4" ht="15.75">
      <c r="C228" s="49"/>
      <c r="D228" s="49"/>
    </row>
    <row r="229" spans="3:4" ht="15.75">
      <c r="C229" s="49"/>
      <c r="D229" s="49"/>
    </row>
    <row r="230" spans="3:4" ht="15.75">
      <c r="C230" s="49"/>
      <c r="D230" s="49"/>
    </row>
    <row r="231" spans="3:4" ht="15.75">
      <c r="C231" s="49"/>
      <c r="D231" s="49"/>
    </row>
    <row r="232" spans="3:4" ht="15.75">
      <c r="C232" s="49"/>
      <c r="D232" s="49"/>
    </row>
    <row r="233" spans="3:4" ht="15.75">
      <c r="C233" s="49"/>
      <c r="D233" s="49"/>
    </row>
    <row r="234" spans="3:4" ht="15.75">
      <c r="C234" s="49"/>
      <c r="D234" s="49"/>
    </row>
    <row r="235" spans="3:4" ht="15.75">
      <c r="C235" s="49"/>
      <c r="D235" s="49"/>
    </row>
    <row r="236" spans="3:4" ht="15.75">
      <c r="C236" s="49"/>
      <c r="D236" s="49"/>
    </row>
    <row r="237" spans="3:4" ht="15.75">
      <c r="C237" s="49"/>
      <c r="D237" s="49"/>
    </row>
    <row r="238" spans="3:4" ht="15.75">
      <c r="C238" s="49"/>
      <c r="D238" s="49"/>
    </row>
    <row r="239" spans="3:4" ht="15.75">
      <c r="C239" s="49"/>
      <c r="D239" s="49"/>
    </row>
    <row r="240" spans="3:4" ht="15.75">
      <c r="C240" s="49"/>
      <c r="D240" s="49"/>
    </row>
    <row r="241" spans="3:4" ht="15.75">
      <c r="C241" s="49"/>
      <c r="D241" s="49"/>
    </row>
    <row r="242" spans="3:4" ht="15.75">
      <c r="C242" s="49"/>
      <c r="D242" s="49"/>
    </row>
    <row r="243" spans="3:4" ht="15.75">
      <c r="C243" s="49"/>
      <c r="D243" s="49"/>
    </row>
    <row r="244" spans="3:4" ht="15.75">
      <c r="C244" s="49"/>
      <c r="D244" s="49"/>
    </row>
    <row r="245" spans="3:4" ht="15.75">
      <c r="C245" s="49"/>
      <c r="D245" s="49"/>
    </row>
    <row r="246" spans="3:4" ht="15.75">
      <c r="C246" s="49"/>
      <c r="D246" s="49"/>
    </row>
    <row r="247" spans="3:4" ht="15.75">
      <c r="C247" s="49"/>
      <c r="D247" s="49"/>
    </row>
    <row r="248" spans="3:4" ht="15.75">
      <c r="C248" s="49"/>
      <c r="D248" s="49"/>
    </row>
    <row r="249" spans="3:4" ht="15.75">
      <c r="C249" s="49"/>
      <c r="D249" s="49"/>
    </row>
    <row r="250" spans="3:4" ht="15.75">
      <c r="C250" s="49"/>
      <c r="D250" s="49"/>
    </row>
    <row r="251" spans="3:4" ht="15.75">
      <c r="C251" s="49"/>
      <c r="D251" s="49"/>
    </row>
    <row r="252" spans="3:4" ht="15.75">
      <c r="C252" s="49"/>
      <c r="D252" s="49"/>
    </row>
    <row r="253" spans="3:4" ht="15.75">
      <c r="C253" s="49"/>
      <c r="D253" s="49"/>
    </row>
    <row r="254" spans="3:4" ht="15.75">
      <c r="C254" s="49"/>
      <c r="D254" s="49"/>
    </row>
    <row r="255" spans="3:4" ht="15.75">
      <c r="C255" s="49"/>
      <c r="D255" s="49"/>
    </row>
    <row r="256" spans="3:4" ht="15.75">
      <c r="C256" s="49"/>
      <c r="D256" s="49"/>
    </row>
    <row r="257" spans="3:4" ht="15.75">
      <c r="C257" s="49"/>
      <c r="D257" s="49"/>
    </row>
    <row r="258" spans="3:4" ht="15.75">
      <c r="C258" s="49"/>
      <c r="D258" s="49"/>
    </row>
    <row r="259" spans="3:4" ht="15.75">
      <c r="C259" s="49"/>
      <c r="D259" s="49"/>
    </row>
    <row r="260" spans="3:4" ht="15.75">
      <c r="C260" s="49"/>
      <c r="D260" s="49"/>
    </row>
    <row r="261" spans="3:4" ht="15.75">
      <c r="C261" s="49"/>
      <c r="D261" s="49"/>
    </row>
    <row r="262" spans="3:4" ht="15.75">
      <c r="C262" s="49"/>
      <c r="D262" s="49"/>
    </row>
    <row r="263" spans="3:4" ht="15.75">
      <c r="C263" s="49"/>
      <c r="D263" s="49"/>
    </row>
    <row r="264" spans="3:4" ht="15.75">
      <c r="C264" s="49"/>
      <c r="D264" s="49"/>
    </row>
    <row r="265" spans="3:4" ht="15.75">
      <c r="C265" s="49"/>
      <c r="D265" s="49"/>
    </row>
    <row r="266" spans="3:4" ht="15.75">
      <c r="C266" s="49"/>
      <c r="D266" s="49"/>
    </row>
    <row r="267" spans="3:4" ht="15.75">
      <c r="C267" s="49"/>
      <c r="D267" s="49"/>
    </row>
    <row r="268" spans="3:4" ht="15.75">
      <c r="C268" s="49"/>
      <c r="D268" s="49"/>
    </row>
    <row r="269" spans="3:4" ht="15.75">
      <c r="C269" s="49"/>
      <c r="D269" s="49"/>
    </row>
    <row r="270" spans="3:4" ht="15.75">
      <c r="C270" s="49"/>
      <c r="D270" s="49"/>
    </row>
    <row r="271" spans="3:4" ht="15.75">
      <c r="C271" s="49"/>
      <c r="D271" s="49"/>
    </row>
    <row r="272" spans="3:4" ht="15.75">
      <c r="C272" s="49"/>
      <c r="D272" s="49"/>
    </row>
    <row r="273" spans="3:4" ht="15.75">
      <c r="C273" s="49"/>
      <c r="D273" s="49"/>
    </row>
    <row r="274" spans="3:4" ht="15.75">
      <c r="C274" s="49"/>
      <c r="D274" s="49"/>
    </row>
    <row r="275" spans="3:4" ht="15.75">
      <c r="C275" s="49"/>
      <c r="D275" s="49"/>
    </row>
    <row r="276" spans="3:4" ht="15.75">
      <c r="C276" s="49"/>
      <c r="D276" s="49"/>
    </row>
    <row r="277" spans="3:4" ht="15.75">
      <c r="C277" s="49"/>
      <c r="D277" s="49"/>
    </row>
    <row r="278" spans="3:4" ht="15.75">
      <c r="C278" s="49"/>
      <c r="D278" s="49"/>
    </row>
    <row r="279" spans="3:4" ht="15.75">
      <c r="C279" s="49"/>
      <c r="D279" s="49"/>
    </row>
    <row r="280" spans="3:4" ht="15.75">
      <c r="C280" s="49"/>
      <c r="D280" s="49"/>
    </row>
    <row r="281" spans="3:4" ht="15.75">
      <c r="C281" s="49"/>
      <c r="D281" s="49"/>
    </row>
    <row r="282" spans="3:4" ht="15.75">
      <c r="C282" s="49"/>
      <c r="D282" s="49"/>
    </row>
    <row r="283" spans="3:4" ht="15.75">
      <c r="C283" s="49"/>
      <c r="D283" s="49"/>
    </row>
    <row r="284" spans="3:4" ht="15.75">
      <c r="C284" s="49"/>
      <c r="D284" s="49"/>
    </row>
    <row r="285" spans="3:4" ht="15.75">
      <c r="C285" s="49"/>
      <c r="D285" s="49"/>
    </row>
    <row r="286" spans="3:4" ht="15.75">
      <c r="C286" s="49"/>
      <c r="D286" s="49"/>
    </row>
    <row r="287" spans="3:4" ht="15.75">
      <c r="C287" s="49"/>
      <c r="D287" s="49"/>
    </row>
    <row r="288" spans="3:4" ht="15.75">
      <c r="C288" s="49"/>
      <c r="D288" s="49"/>
    </row>
    <row r="289" spans="3:4" ht="15.75">
      <c r="C289" s="49"/>
      <c r="D289" s="49"/>
    </row>
    <row r="290" spans="3:4" ht="15.75">
      <c r="C290" s="49"/>
      <c r="D290" s="49"/>
    </row>
    <row r="291" spans="3:4" ht="15.75">
      <c r="C291" s="49"/>
      <c r="D291" s="49"/>
    </row>
    <row r="292" spans="3:4" ht="15.75">
      <c r="C292" s="49"/>
      <c r="D292" s="49"/>
    </row>
    <row r="293" spans="3:4" ht="15.75">
      <c r="C293" s="49"/>
      <c r="D293" s="49"/>
    </row>
    <row r="294" spans="3:4" ht="15.75">
      <c r="C294" s="49"/>
      <c r="D294" s="49"/>
    </row>
    <row r="295" spans="3:4" ht="15.75">
      <c r="C295" s="49"/>
      <c r="D295" s="49"/>
    </row>
    <row r="296" spans="3:4" ht="15.75">
      <c r="C296" s="49"/>
      <c r="D296" s="49"/>
    </row>
    <row r="297" spans="3:4" ht="15.75">
      <c r="C297" s="49"/>
      <c r="D297" s="49"/>
    </row>
    <row r="298" spans="3:4" ht="15.75">
      <c r="C298" s="49"/>
      <c r="D298" s="49"/>
    </row>
    <row r="299" spans="3:4" ht="15.75">
      <c r="C299" s="49"/>
      <c r="D299" s="49"/>
    </row>
    <row r="300" spans="3:4" ht="15.75">
      <c r="C300" s="49"/>
      <c r="D300" s="49"/>
    </row>
    <row r="301" spans="3:4" ht="15.75">
      <c r="C301" s="49"/>
      <c r="D301" s="49"/>
    </row>
    <row r="302" spans="3:4" ht="15.75">
      <c r="C302" s="49"/>
      <c r="D302" s="49"/>
    </row>
    <row r="303" spans="3:4" ht="15.75">
      <c r="C303" s="49"/>
      <c r="D303" s="49"/>
    </row>
    <row r="304" spans="3:4" ht="15.75">
      <c r="C304" s="49"/>
      <c r="D304" s="49"/>
    </row>
    <row r="305" spans="3:4" ht="15.75">
      <c r="C305" s="49"/>
      <c r="D305" s="49"/>
    </row>
    <row r="306" spans="3:4" ht="15.75">
      <c r="C306" s="49"/>
      <c r="D306" s="49"/>
    </row>
    <row r="307" spans="3:4" ht="15.75">
      <c r="C307" s="49"/>
      <c r="D307" s="49"/>
    </row>
    <row r="308" spans="3:4" ht="15.75">
      <c r="C308" s="49"/>
      <c r="D308" s="49"/>
    </row>
    <row r="309" spans="3:4" ht="15.75">
      <c r="C309" s="49"/>
      <c r="D309" s="49"/>
    </row>
    <row r="310" spans="3:4" ht="15.75">
      <c r="C310" s="49"/>
      <c r="D310" s="49"/>
    </row>
    <row r="311" spans="3:4" ht="15.75">
      <c r="C311" s="49"/>
      <c r="D311" s="49"/>
    </row>
    <row r="312" spans="3:4" ht="15.75">
      <c r="C312" s="49"/>
      <c r="D312" s="49"/>
    </row>
    <row r="313" spans="3:4" ht="15.75">
      <c r="C313" s="49"/>
      <c r="D313" s="49"/>
    </row>
    <row r="314" spans="3:4" ht="15.75">
      <c r="C314" s="49"/>
      <c r="D314" s="49"/>
    </row>
    <row r="315" spans="3:4" ht="15.75">
      <c r="C315" s="49"/>
      <c r="D315" s="49"/>
    </row>
    <row r="316" spans="3:4" ht="15.75">
      <c r="C316" s="49"/>
      <c r="D316" s="49"/>
    </row>
    <row r="317" spans="3:4" ht="15.75">
      <c r="C317" s="49"/>
      <c r="D317" s="49"/>
    </row>
    <row r="318" spans="3:4" ht="15.75">
      <c r="C318" s="49"/>
      <c r="D318" s="49"/>
    </row>
    <row r="319" spans="3:4" ht="15.75">
      <c r="C319" s="49"/>
      <c r="D319" s="49"/>
    </row>
    <row r="320" spans="3:4" ht="15.75">
      <c r="C320" s="49"/>
      <c r="D320" s="49"/>
    </row>
    <row r="321" spans="3:4" ht="15.75">
      <c r="C321" s="49"/>
      <c r="D321" s="49"/>
    </row>
    <row r="322" spans="3:4" ht="15.75">
      <c r="C322" s="49"/>
      <c r="D322" s="49"/>
    </row>
    <row r="323" spans="3:4" ht="15.75">
      <c r="C323" s="49"/>
      <c r="D323" s="49"/>
    </row>
    <row r="324" spans="3:4" ht="15.75">
      <c r="C324" s="49"/>
      <c r="D324" s="49"/>
    </row>
    <row r="325" spans="3:4" ht="15.75">
      <c r="C325" s="49"/>
      <c r="D325" s="49"/>
    </row>
    <row r="326" spans="3:4" ht="15.75">
      <c r="C326" s="49"/>
      <c r="D326" s="49"/>
    </row>
    <row r="327" spans="3:4" ht="15.75">
      <c r="C327" s="49"/>
      <c r="D327" s="49"/>
    </row>
    <row r="328" spans="3:4" ht="15.75">
      <c r="C328" s="49"/>
      <c r="D328" s="49"/>
    </row>
    <row r="329" spans="3:4" ht="15.75">
      <c r="C329" s="49"/>
      <c r="D329" s="49"/>
    </row>
    <row r="330" spans="3:4" ht="15.75">
      <c r="C330" s="49"/>
      <c r="D330" s="49"/>
    </row>
    <row r="331" spans="3:4" ht="15.75">
      <c r="C331" s="49"/>
      <c r="D331" s="49"/>
    </row>
    <row r="332" spans="3:4" ht="15.75">
      <c r="C332" s="49"/>
      <c r="D332" s="49"/>
    </row>
    <row r="333" spans="3:4" ht="15.75">
      <c r="C333" s="49"/>
      <c r="D333" s="49"/>
    </row>
    <row r="334" spans="3:4" ht="15.75">
      <c r="C334" s="49"/>
      <c r="D334" s="49"/>
    </row>
    <row r="335" spans="3:4" ht="15.75">
      <c r="C335" s="49"/>
      <c r="D335" s="49"/>
    </row>
    <row r="336" spans="3:4" ht="15.75">
      <c r="C336" s="49"/>
      <c r="D336" s="49"/>
    </row>
    <row r="337" spans="3:4" ht="15.75">
      <c r="C337" s="49"/>
      <c r="D337" s="49"/>
    </row>
    <row r="338" spans="3:4" ht="15.75">
      <c r="C338" s="49"/>
      <c r="D338" s="49"/>
    </row>
    <row r="339" spans="3:4" ht="15.75">
      <c r="C339" s="49"/>
      <c r="D339" s="49"/>
    </row>
    <row r="340" spans="3:4" ht="15.75">
      <c r="C340" s="49"/>
      <c r="D340" s="49"/>
    </row>
    <row r="341" spans="3:4" ht="15.75">
      <c r="C341" s="49"/>
      <c r="D341" s="49"/>
    </row>
    <row r="342" spans="3:4" ht="15.75">
      <c r="C342" s="49"/>
      <c r="D342" s="49"/>
    </row>
    <row r="343" spans="3:4" ht="15.75">
      <c r="C343" s="49"/>
      <c r="D343" s="49"/>
    </row>
    <row r="344" spans="3:4" ht="15.75">
      <c r="C344" s="49"/>
      <c r="D344" s="49"/>
    </row>
    <row r="345" spans="3:4" ht="15.75">
      <c r="C345" s="49"/>
      <c r="D345" s="49"/>
    </row>
    <row r="346" spans="3:4" ht="15.75">
      <c r="C346" s="49"/>
      <c r="D346" s="49"/>
    </row>
    <row r="347" spans="3:4" ht="15.75">
      <c r="C347" s="49"/>
      <c r="D347" s="49"/>
    </row>
    <row r="348" spans="3:4" ht="15.75">
      <c r="C348" s="49"/>
      <c r="D348" s="49"/>
    </row>
    <row r="349" spans="3:4" ht="15.75">
      <c r="C349" s="49"/>
      <c r="D349" s="49"/>
    </row>
    <row r="350" spans="3:4" ht="15.75">
      <c r="C350" s="49"/>
      <c r="D350" s="49"/>
    </row>
    <row r="351" spans="3:4" ht="15.75">
      <c r="C351" s="49"/>
      <c r="D351" s="49"/>
    </row>
    <row r="352" spans="3:4" ht="15.75">
      <c r="C352" s="49"/>
      <c r="D352" s="49"/>
    </row>
    <row r="353" spans="3:4" ht="15.75">
      <c r="C353" s="49"/>
      <c r="D353" s="49"/>
    </row>
    <row r="354" spans="3:4" ht="15.75">
      <c r="C354" s="49"/>
      <c r="D354" s="49"/>
    </row>
    <row r="355" spans="3:4" ht="15.75">
      <c r="C355" s="49"/>
      <c r="D355" s="49"/>
    </row>
    <row r="356" spans="3:4" ht="15.75">
      <c r="C356" s="49"/>
      <c r="D356" s="49"/>
    </row>
    <row r="357" spans="3:4" ht="15.75">
      <c r="C357" s="49"/>
      <c r="D357" s="49"/>
    </row>
    <row r="358" spans="3:4" ht="15.75">
      <c r="C358" s="49"/>
      <c r="D358" s="49"/>
    </row>
    <row r="359" spans="3:4" ht="15.75">
      <c r="C359" s="49"/>
      <c r="D359" s="49"/>
    </row>
    <row r="360" spans="3:4" ht="15.75">
      <c r="C360" s="49"/>
      <c r="D360" s="49"/>
    </row>
    <row r="361" spans="3:4" ht="15.75">
      <c r="C361" s="49"/>
      <c r="D361" s="49"/>
    </row>
    <row r="362" spans="3:4" ht="15.75">
      <c r="C362" s="49"/>
      <c r="D362" s="49"/>
    </row>
    <row r="363" spans="3:4" ht="15.75">
      <c r="C363" s="49"/>
      <c r="D363" s="49"/>
    </row>
    <row r="364" spans="3:4" ht="15.75">
      <c r="C364" s="49"/>
      <c r="D364" s="49"/>
    </row>
    <row r="365" spans="3:4" ht="15.75">
      <c r="C365" s="49"/>
      <c r="D365" s="49"/>
    </row>
    <row r="366" spans="3:4" ht="15.75">
      <c r="C366" s="49"/>
      <c r="D366" s="49"/>
    </row>
    <row r="367" spans="3:4" ht="15.75">
      <c r="C367" s="49"/>
      <c r="D367" s="49"/>
    </row>
    <row r="368" spans="3:4" ht="15.75">
      <c r="C368" s="49"/>
      <c r="D368" s="49"/>
    </row>
    <row r="369" spans="3:4" ht="15.75">
      <c r="C369" s="49"/>
      <c r="D369" s="49"/>
    </row>
    <row r="370" spans="3:4" ht="15.75">
      <c r="C370" s="49"/>
      <c r="D370" s="49"/>
    </row>
    <row r="371" spans="3:4" ht="15.75">
      <c r="C371" s="49"/>
      <c r="D371" s="49"/>
    </row>
    <row r="372" spans="3:4" ht="15.75">
      <c r="C372" s="49"/>
      <c r="D372" s="49"/>
    </row>
    <row r="373" spans="3:4" ht="15.75">
      <c r="C373" s="49"/>
      <c r="D373" s="49"/>
    </row>
    <row r="374" spans="3:4" ht="15.75">
      <c r="C374" s="49"/>
      <c r="D374" s="49"/>
    </row>
    <row r="375" spans="3:4" ht="15.75">
      <c r="C375" s="49"/>
      <c r="D375" s="49"/>
    </row>
    <row r="376" spans="3:4" ht="15.75">
      <c r="C376" s="49"/>
      <c r="D376" s="49"/>
    </row>
    <row r="377" spans="3:4" ht="15.75">
      <c r="C377" s="49"/>
      <c r="D377" s="49"/>
    </row>
    <row r="378" spans="3:4" ht="15.75">
      <c r="C378" s="49"/>
      <c r="D378" s="49"/>
    </row>
    <row r="379" spans="3:4" ht="15.75">
      <c r="C379" s="49"/>
      <c r="D379" s="49"/>
    </row>
    <row r="380" spans="3:4" ht="15.75">
      <c r="C380" s="49"/>
      <c r="D380" s="49"/>
    </row>
    <row r="381" spans="3:4" ht="15.75">
      <c r="C381" s="49"/>
      <c r="D381" s="49"/>
    </row>
    <row r="382" spans="3:4" ht="15.75">
      <c r="C382" s="49"/>
      <c r="D382" s="49"/>
    </row>
    <row r="383" spans="3:4" ht="15.75">
      <c r="C383" s="49"/>
      <c r="D383" s="49"/>
    </row>
    <row r="384" spans="3:4" ht="15.75">
      <c r="C384" s="49"/>
      <c r="D384" s="49"/>
    </row>
    <row r="385" spans="3:4" ht="15.75">
      <c r="C385" s="49"/>
      <c r="D385" s="49"/>
    </row>
    <row r="386" spans="3:4" ht="15.75">
      <c r="C386" s="49"/>
      <c r="D386" s="49"/>
    </row>
    <row r="387" spans="3:4" ht="15.75">
      <c r="C387" s="49"/>
      <c r="D387" s="49"/>
    </row>
    <row r="388" spans="3:4" ht="15.75">
      <c r="C388" s="49"/>
      <c r="D388" s="49"/>
    </row>
    <row r="389" spans="3:4" ht="15.75">
      <c r="C389" s="49"/>
      <c r="D389" s="49"/>
    </row>
    <row r="390" spans="3:4" ht="15.75">
      <c r="C390" s="49"/>
      <c r="D390" s="49"/>
    </row>
    <row r="391" spans="3:4" ht="15.75">
      <c r="C391" s="49"/>
      <c r="D391" s="49"/>
    </row>
    <row r="392" spans="3:4" ht="15.75">
      <c r="C392" s="49"/>
      <c r="D392" s="49"/>
    </row>
    <row r="393" spans="3:4" ht="15.75">
      <c r="C393" s="49"/>
      <c r="D393" s="49"/>
    </row>
    <row r="394" spans="3:4" ht="15.75">
      <c r="C394" s="49"/>
      <c r="D394" s="49"/>
    </row>
    <row r="395" spans="3:4" ht="15.75">
      <c r="C395" s="49"/>
      <c r="D395" s="49"/>
    </row>
    <row r="396" spans="3:4" ht="15.75">
      <c r="C396" s="49"/>
      <c r="D396" s="49"/>
    </row>
    <row r="397" spans="3:4" ht="15.75">
      <c r="C397" s="49"/>
      <c r="D397" s="49"/>
    </row>
    <row r="398" spans="3:4" ht="15.75">
      <c r="C398" s="49"/>
      <c r="D398" s="49"/>
    </row>
    <row r="399" spans="3:4" ht="15.75">
      <c r="C399" s="49"/>
      <c r="D399" s="49"/>
    </row>
    <row r="400" spans="3:4" ht="15.75">
      <c r="C400" s="49"/>
      <c r="D400" s="49"/>
    </row>
    <row r="401" spans="3:4" ht="15.75">
      <c r="C401" s="49"/>
      <c r="D401" s="49"/>
    </row>
    <row r="402" spans="3:4" ht="15.75">
      <c r="C402" s="49"/>
      <c r="D402" s="49"/>
    </row>
    <row r="403" spans="3:4" ht="15.75">
      <c r="C403" s="49"/>
      <c r="D403" s="49"/>
    </row>
    <row r="404" spans="3:4" ht="15.75">
      <c r="C404" s="49"/>
      <c r="D404" s="49"/>
    </row>
    <row r="405" spans="3:4" ht="15.75">
      <c r="C405" s="49"/>
      <c r="D405" s="49"/>
    </row>
    <row r="406" spans="3:4" ht="15.75">
      <c r="C406" s="49"/>
      <c r="D406" s="49"/>
    </row>
    <row r="407" spans="3:4" ht="15.75">
      <c r="C407" s="49"/>
      <c r="D407" s="49"/>
    </row>
    <row r="408" spans="3:4" ht="15.75">
      <c r="C408" s="49"/>
      <c r="D408" s="49"/>
    </row>
    <row r="409" spans="3:4" ht="15.75">
      <c r="C409" s="49"/>
      <c r="D409" s="49"/>
    </row>
    <row r="410" spans="3:4" ht="15.75">
      <c r="C410" s="49"/>
      <c r="D410" s="49"/>
    </row>
    <row r="411" spans="3:4" ht="15.75">
      <c r="C411" s="49"/>
      <c r="D411" s="49"/>
    </row>
    <row r="412" spans="3:4" ht="15.75">
      <c r="C412" s="49"/>
      <c r="D412" s="49"/>
    </row>
    <row r="413" spans="3:4" ht="15.75">
      <c r="C413" s="49"/>
      <c r="D413" s="49"/>
    </row>
    <row r="414" spans="3:4" ht="15.75">
      <c r="C414" s="49"/>
      <c r="D414" s="49"/>
    </row>
    <row r="415" spans="3:4" ht="15.75">
      <c r="C415" s="49"/>
      <c r="D415" s="49"/>
    </row>
    <row r="416" spans="3:4" ht="15.75">
      <c r="C416" s="49"/>
      <c r="D416" s="49"/>
    </row>
    <row r="417" spans="3:4" ht="15.75">
      <c r="C417" s="49"/>
      <c r="D417" s="49"/>
    </row>
    <row r="418" spans="3:4" ht="15.75">
      <c r="C418" s="49"/>
      <c r="D418" s="49"/>
    </row>
    <row r="419" spans="3:4" ht="15.75">
      <c r="C419" s="49"/>
      <c r="D419" s="49"/>
    </row>
    <row r="420" spans="3:4" ht="15.75">
      <c r="C420" s="49"/>
      <c r="D420" s="49"/>
    </row>
    <row r="421" spans="3:4" ht="15.75">
      <c r="C421" s="49"/>
      <c r="D421" s="49"/>
    </row>
    <row r="422" spans="3:4" ht="15.75">
      <c r="C422" s="49"/>
      <c r="D422" s="49"/>
    </row>
  </sheetData>
  <mergeCells count="9">
    <mergeCell ref="A41:D41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984251968503937" bottom="0.3937007874015748" header="0.5118110236220472" footer="0.2362204724409449"/>
  <pageSetup horizontalDpi="600" verticalDpi="600" orientation="portrait" paperSize="9" scale="92" r:id="rId2"/>
  <headerFooter alignWithMargins="0">
    <oddHeader>&amp;R&amp;"Times New Roman CE,Dőlt"6.sz. táblázat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3"/>
  <sheetViews>
    <sheetView zoomScale="70" zoomScaleNormal="70" workbookViewId="0" topLeftCell="A10">
      <selection activeCell="H37" sqref="H37"/>
    </sheetView>
  </sheetViews>
  <sheetFormatPr defaultColWidth="9.33203125" defaultRowHeight="12.75"/>
  <cols>
    <col min="1" max="1" width="27.5" style="72" customWidth="1"/>
    <col min="2" max="2" width="12" style="72" customWidth="1"/>
    <col min="3" max="3" width="11.83203125" style="72" customWidth="1"/>
    <col min="4" max="4" width="13.16015625" style="72" customWidth="1"/>
    <col min="5" max="5" width="12.5" style="72" customWidth="1"/>
    <col min="6" max="6" width="13.66015625" style="72" customWidth="1"/>
    <col min="7" max="10" width="12" style="72" customWidth="1"/>
    <col min="11" max="11" width="17.16015625" style="72" customWidth="1"/>
    <col min="12" max="14" width="11.16015625" style="72" customWidth="1"/>
    <col min="15" max="15" width="15.33203125" style="72" customWidth="1"/>
    <col min="16" max="16384" width="12" style="72" customWidth="1"/>
  </cols>
  <sheetData>
    <row r="1" spans="1:7" ht="15.75">
      <c r="A1" s="169" t="s">
        <v>60</v>
      </c>
      <c r="B1" s="169"/>
      <c r="C1" s="169"/>
      <c r="D1" s="169"/>
      <c r="E1" s="169"/>
      <c r="F1" s="169"/>
      <c r="G1" s="169"/>
    </row>
    <row r="2" spans="1:7" ht="15.75">
      <c r="A2" s="169" t="s">
        <v>73</v>
      </c>
      <c r="B2" s="169"/>
      <c r="C2" s="169"/>
      <c r="D2" s="169"/>
      <c r="E2" s="169"/>
      <c r="F2" s="169"/>
      <c r="G2" s="169"/>
    </row>
    <row r="3" spans="1:7" ht="21.75" customHeight="1">
      <c r="A3" s="170" t="s">
        <v>116</v>
      </c>
      <c r="B3" s="171"/>
      <c r="C3" s="171"/>
      <c r="D3" s="171"/>
      <c r="E3" s="171"/>
      <c r="F3" s="171"/>
      <c r="G3" s="171"/>
    </row>
    <row r="4" spans="1:7" ht="24" customHeight="1">
      <c r="A4" s="73"/>
      <c r="B4" s="172" t="s">
        <v>85</v>
      </c>
      <c r="C4" s="175" t="s">
        <v>61</v>
      </c>
      <c r="D4" s="176"/>
      <c r="E4" s="172" t="s">
        <v>62</v>
      </c>
      <c r="F4" s="172" t="s">
        <v>63</v>
      </c>
      <c r="G4" s="172" t="s">
        <v>64</v>
      </c>
    </row>
    <row r="5" spans="1:7" ht="24" customHeight="1">
      <c r="A5" s="76" t="s">
        <v>34</v>
      </c>
      <c r="B5" s="173"/>
      <c r="C5" s="74" t="s">
        <v>65</v>
      </c>
      <c r="D5" s="75" t="s">
        <v>66</v>
      </c>
      <c r="E5" s="173"/>
      <c r="F5" s="173"/>
      <c r="G5" s="173"/>
    </row>
    <row r="6" spans="1:7" ht="24" customHeight="1">
      <c r="A6" s="77"/>
      <c r="B6" s="174"/>
      <c r="C6" s="177" t="s">
        <v>67</v>
      </c>
      <c r="D6" s="178"/>
      <c r="E6" s="174"/>
      <c r="F6" s="174"/>
      <c r="G6" s="174"/>
    </row>
    <row r="7" spans="1:7" ht="18.75" customHeight="1">
      <c r="A7" s="179" t="s">
        <v>17</v>
      </c>
      <c r="B7" s="180"/>
      <c r="C7" s="180"/>
      <c r="D7" s="180"/>
      <c r="E7" s="180"/>
      <c r="F7" s="180"/>
      <c r="G7" s="181"/>
    </row>
    <row r="8" spans="1:10" s="80" customFormat="1" ht="15.75">
      <c r="A8" s="78" t="s">
        <v>2</v>
      </c>
      <c r="B8" s="20">
        <f>'[5]ZAROALL'!I113</f>
        <v>442</v>
      </c>
      <c r="C8" s="20">
        <f>'[4]Munka1'!F250</f>
        <v>113</v>
      </c>
      <c r="D8" s="20">
        <f>'[4]Munka1'!G250</f>
        <v>422</v>
      </c>
      <c r="E8" s="20">
        <f>B8+C8+D8</f>
        <v>977</v>
      </c>
      <c r="F8" s="20">
        <f>E8-G8</f>
        <v>498</v>
      </c>
      <c r="G8" s="20">
        <f>'[5]ZAROALL'!$J113</f>
        <v>479</v>
      </c>
      <c r="H8" s="79"/>
      <c r="I8" s="79"/>
      <c r="J8" s="79"/>
    </row>
    <row r="9" spans="1:7" s="80" customFormat="1" ht="15.75">
      <c r="A9" s="81" t="s">
        <v>3</v>
      </c>
      <c r="B9" s="82">
        <f>'[5]ZAROALL'!I114</f>
        <v>151</v>
      </c>
      <c r="C9" s="83">
        <f>'[4]Munka1'!F251</f>
        <v>11</v>
      </c>
      <c r="D9" s="84">
        <f>'[4]Munka1'!G251</f>
        <v>227</v>
      </c>
      <c r="E9" s="84">
        <f aca="true" t="shared" si="0" ref="E9:E22">B9+C9+D9</f>
        <v>389</v>
      </c>
      <c r="F9" s="84">
        <f aca="true" t="shared" si="1" ref="F9:F30">E9-G9</f>
        <v>311</v>
      </c>
      <c r="G9" s="82">
        <f>'[5]ZAROALL'!$J114</f>
        <v>78</v>
      </c>
    </row>
    <row r="10" spans="1:7" s="80" customFormat="1" ht="15.75">
      <c r="A10" s="78" t="s">
        <v>4</v>
      </c>
      <c r="B10" s="20">
        <f>'[5]ZAROALL'!I115</f>
        <v>452</v>
      </c>
      <c r="C10" s="85">
        <f>'[4]Munka1'!F252</f>
        <v>79</v>
      </c>
      <c r="D10" s="86">
        <f>'[4]Munka1'!G252</f>
        <v>631</v>
      </c>
      <c r="E10" s="86">
        <f t="shared" si="0"/>
        <v>1162</v>
      </c>
      <c r="F10" s="86">
        <f t="shared" si="1"/>
        <v>530</v>
      </c>
      <c r="G10" s="20">
        <f>'[5]ZAROALL'!$J115</f>
        <v>632</v>
      </c>
    </row>
    <row r="11" spans="1:7" s="80" customFormat="1" ht="15.75">
      <c r="A11" s="81" t="s">
        <v>5</v>
      </c>
      <c r="B11" s="82">
        <f>'[5]ZAROALL'!I116</f>
        <v>24</v>
      </c>
      <c r="C11" s="83">
        <f>'[4]Munka1'!F253</f>
        <v>0</v>
      </c>
      <c r="D11" s="84">
        <f>'[4]Munka1'!G253</f>
        <v>49</v>
      </c>
      <c r="E11" s="84">
        <f t="shared" si="0"/>
        <v>73</v>
      </c>
      <c r="F11" s="84">
        <f t="shared" si="1"/>
        <v>58</v>
      </c>
      <c r="G11" s="82">
        <f>'[5]ZAROALL'!$J116</f>
        <v>15</v>
      </c>
    </row>
    <row r="12" spans="1:7" s="80" customFormat="1" ht="15.75">
      <c r="A12" s="78" t="s">
        <v>6</v>
      </c>
      <c r="B12" s="20">
        <f>'[5]ZAROALL'!I117</f>
        <v>204</v>
      </c>
      <c r="C12" s="85">
        <f>'[4]Munka1'!F254</f>
        <v>11</v>
      </c>
      <c r="D12" s="86">
        <f>'[4]Munka1'!G254</f>
        <v>84</v>
      </c>
      <c r="E12" s="86">
        <f t="shared" si="0"/>
        <v>299</v>
      </c>
      <c r="F12" s="86">
        <f t="shared" si="1"/>
        <v>246</v>
      </c>
      <c r="G12" s="20">
        <f>'[5]ZAROALL'!$J117</f>
        <v>53</v>
      </c>
    </row>
    <row r="13" spans="1:7" s="80" customFormat="1" ht="15.75">
      <c r="A13" s="81" t="s">
        <v>7</v>
      </c>
      <c r="B13" s="82">
        <f>'[5]ZAROALL'!I118</f>
        <v>310</v>
      </c>
      <c r="C13" s="83">
        <f>'[4]Munka1'!F255</f>
        <v>54</v>
      </c>
      <c r="D13" s="84">
        <f>'[4]Munka1'!G255</f>
        <v>280</v>
      </c>
      <c r="E13" s="84">
        <f t="shared" si="0"/>
        <v>644</v>
      </c>
      <c r="F13" s="84">
        <f t="shared" si="1"/>
        <v>391</v>
      </c>
      <c r="G13" s="82">
        <f>'[5]ZAROALL'!$J118</f>
        <v>253</v>
      </c>
    </row>
    <row r="14" spans="1:7" s="80" customFormat="1" ht="15.75">
      <c r="A14" s="78" t="s">
        <v>8</v>
      </c>
      <c r="B14" s="20">
        <f>'[5]ZAROALL'!I119</f>
        <v>111</v>
      </c>
      <c r="C14" s="85">
        <f>'[4]Munka1'!F256</f>
        <v>61</v>
      </c>
      <c r="D14" s="86">
        <f>'[4]Munka1'!G256</f>
        <v>217</v>
      </c>
      <c r="E14" s="86">
        <f t="shared" si="0"/>
        <v>389</v>
      </c>
      <c r="F14" s="86">
        <f t="shared" si="1"/>
        <v>308</v>
      </c>
      <c r="G14" s="20">
        <f>'[5]ZAROALL'!$J119</f>
        <v>81</v>
      </c>
    </row>
    <row r="15" spans="1:7" s="80" customFormat="1" ht="15.75">
      <c r="A15" s="81" t="s">
        <v>9</v>
      </c>
      <c r="B15" s="82">
        <f>'[5]ZAROALL'!I120</f>
        <v>273</v>
      </c>
      <c r="C15" s="83">
        <f>'[4]Munka1'!F257</f>
        <v>24</v>
      </c>
      <c r="D15" s="84">
        <f>'[4]Munka1'!G257</f>
        <v>228</v>
      </c>
      <c r="E15" s="84">
        <f t="shared" si="0"/>
        <v>525</v>
      </c>
      <c r="F15" s="84">
        <f t="shared" si="1"/>
        <v>223</v>
      </c>
      <c r="G15" s="82">
        <f>'[5]ZAROALL'!$J120</f>
        <v>302</v>
      </c>
    </row>
    <row r="16" spans="1:7" s="80" customFormat="1" ht="15.75">
      <c r="A16" s="78" t="s">
        <v>10</v>
      </c>
      <c r="B16" s="20">
        <f>'[5]ZAROALL'!I121</f>
        <v>269</v>
      </c>
      <c r="C16" s="85">
        <f>'[4]Munka1'!F258</f>
        <v>36</v>
      </c>
      <c r="D16" s="86">
        <f>'[4]Munka1'!G258</f>
        <v>279</v>
      </c>
      <c r="E16" s="86">
        <f t="shared" si="0"/>
        <v>584</v>
      </c>
      <c r="F16" s="86">
        <f t="shared" si="1"/>
        <v>489</v>
      </c>
      <c r="G16" s="20">
        <f>'[5]ZAROALL'!$J121</f>
        <v>95</v>
      </c>
    </row>
    <row r="17" spans="1:7" s="80" customFormat="1" ht="15.75">
      <c r="A17" s="81" t="s">
        <v>11</v>
      </c>
      <c r="B17" s="82">
        <f>'[5]ZAROALL'!I122</f>
        <v>320</v>
      </c>
      <c r="C17" s="83">
        <f>'[4]Munka1'!F259</f>
        <v>46</v>
      </c>
      <c r="D17" s="84">
        <f>'[4]Munka1'!G259</f>
        <v>360</v>
      </c>
      <c r="E17" s="84">
        <f t="shared" si="0"/>
        <v>726</v>
      </c>
      <c r="F17" s="84">
        <f t="shared" si="1"/>
        <v>421</v>
      </c>
      <c r="G17" s="82">
        <f>'[5]ZAROALL'!$J122</f>
        <v>305</v>
      </c>
    </row>
    <row r="18" spans="1:7" s="80" customFormat="1" ht="15.75">
      <c r="A18" s="78" t="s">
        <v>12</v>
      </c>
      <c r="B18" s="20">
        <f>'[5]ZAROALL'!I123</f>
        <v>132</v>
      </c>
      <c r="C18" s="85">
        <f>'[4]Munka1'!F260</f>
        <v>6</v>
      </c>
      <c r="D18" s="86">
        <f>'[4]Munka1'!G260</f>
        <v>149</v>
      </c>
      <c r="E18" s="86">
        <f t="shared" si="0"/>
        <v>287</v>
      </c>
      <c r="F18" s="86">
        <f t="shared" si="1"/>
        <v>191</v>
      </c>
      <c r="G18" s="20">
        <f>'[5]ZAROALL'!$J123</f>
        <v>96</v>
      </c>
    </row>
    <row r="19" spans="1:7" s="80" customFormat="1" ht="15.75">
      <c r="A19" s="81" t="s">
        <v>13</v>
      </c>
      <c r="B19" s="82">
        <f>'[5]ZAROALL'!I124</f>
        <v>54</v>
      </c>
      <c r="C19" s="83">
        <f>'[4]Munka1'!F261</f>
        <v>12</v>
      </c>
      <c r="D19" s="84">
        <f>'[4]Munka1'!G261</f>
        <v>56</v>
      </c>
      <c r="E19" s="84">
        <f t="shared" si="0"/>
        <v>122</v>
      </c>
      <c r="F19" s="84">
        <f t="shared" si="1"/>
        <v>61</v>
      </c>
      <c r="G19" s="82">
        <f>'[5]ZAROALL'!$J124</f>
        <v>61</v>
      </c>
    </row>
    <row r="20" spans="1:7" s="80" customFormat="1" ht="15.75">
      <c r="A20" s="78" t="s">
        <v>14</v>
      </c>
      <c r="B20" s="20">
        <f>'[5]ZAROALL'!I125</f>
        <v>16</v>
      </c>
      <c r="C20" s="85">
        <f>'[4]Munka1'!F262</f>
        <v>0</v>
      </c>
      <c r="D20" s="86">
        <f>'[4]Munka1'!G262</f>
        <v>76</v>
      </c>
      <c r="E20" s="86">
        <f t="shared" si="0"/>
        <v>92</v>
      </c>
      <c r="F20" s="86">
        <f t="shared" si="1"/>
        <v>85</v>
      </c>
      <c r="G20" s="20">
        <f>'[5]ZAROALL'!$J125</f>
        <v>7</v>
      </c>
    </row>
    <row r="21" spans="1:7" s="80" customFormat="1" ht="15.75">
      <c r="A21" s="81" t="s">
        <v>15</v>
      </c>
      <c r="B21" s="82">
        <f>'[5]ZAROALL'!I126</f>
        <v>83</v>
      </c>
      <c r="C21" s="83">
        <f>'[4]Munka1'!F263</f>
        <v>2</v>
      </c>
      <c r="D21" s="84">
        <f>'[4]Munka1'!G263</f>
        <v>111</v>
      </c>
      <c r="E21" s="84">
        <f t="shared" si="0"/>
        <v>196</v>
      </c>
      <c r="F21" s="84">
        <f t="shared" si="1"/>
        <v>165</v>
      </c>
      <c r="G21" s="82">
        <f>'[5]ZAROALL'!$J126</f>
        <v>31</v>
      </c>
    </row>
    <row r="22" spans="1:7" s="80" customFormat="1" ht="15.75">
      <c r="A22" s="78" t="s">
        <v>16</v>
      </c>
      <c r="B22" s="20">
        <f>'[5]ZAROALL'!I127</f>
        <v>15</v>
      </c>
      <c r="C22" s="85">
        <f>'[4]Munka1'!F264</f>
        <v>17</v>
      </c>
      <c r="D22" s="86">
        <f>'[4]Munka1'!G264</f>
        <v>112</v>
      </c>
      <c r="E22" s="86">
        <f t="shared" si="0"/>
        <v>144</v>
      </c>
      <c r="F22" s="86">
        <f t="shared" si="1"/>
        <v>62</v>
      </c>
      <c r="G22" s="20">
        <f>'[5]ZAROALL'!$J127</f>
        <v>82</v>
      </c>
    </row>
    <row r="23" spans="1:9" s="80" customFormat="1" ht="28.5">
      <c r="A23" s="87" t="s">
        <v>17</v>
      </c>
      <c r="B23" s="88">
        <f aca="true" t="shared" si="2" ref="B23:G23">SUM(B8:B22)</f>
        <v>2856</v>
      </c>
      <c r="C23" s="88">
        <f t="shared" si="2"/>
        <v>472</v>
      </c>
      <c r="D23" s="88">
        <f>SUM(D8:D22)</f>
        <v>3281</v>
      </c>
      <c r="E23" s="88">
        <f t="shared" si="2"/>
        <v>6609</v>
      </c>
      <c r="F23" s="88">
        <f t="shared" si="1"/>
        <v>4039</v>
      </c>
      <c r="G23" s="88">
        <f t="shared" si="2"/>
        <v>2570</v>
      </c>
      <c r="I23" s="79"/>
    </row>
    <row r="24" spans="1:17" s="80" customFormat="1" ht="19.5" customHeight="1">
      <c r="A24" s="166" t="s">
        <v>24</v>
      </c>
      <c r="B24" s="167"/>
      <c r="C24" s="167"/>
      <c r="D24" s="167"/>
      <c r="E24" s="167"/>
      <c r="F24" s="167"/>
      <c r="G24" s="168"/>
      <c r="H24" s="79"/>
      <c r="I24" s="89"/>
      <c r="J24" s="89"/>
      <c r="K24" s="89"/>
      <c r="L24" s="89"/>
      <c r="O24"/>
      <c r="P24"/>
      <c r="Q24"/>
    </row>
    <row r="25" spans="1:7" s="80" customFormat="1" ht="15.75">
      <c r="A25" s="81" t="s">
        <v>18</v>
      </c>
      <c r="B25" s="82">
        <f>'[5]ZAROALL'!I130</f>
        <v>100</v>
      </c>
      <c r="C25" s="90">
        <f>'[4]Munka1'!F266</f>
        <v>175</v>
      </c>
      <c r="D25" s="90">
        <f>'[4]Munka1'!G266</f>
        <v>64</v>
      </c>
      <c r="E25" s="84">
        <f aca="true" t="shared" si="3" ref="E25:E30">B25+C25+D25</f>
        <v>339</v>
      </c>
      <c r="F25" s="84">
        <f t="shared" si="1"/>
        <v>174</v>
      </c>
      <c r="G25" s="82">
        <f>'[5]ZAROALL'!$J130</f>
        <v>165</v>
      </c>
    </row>
    <row r="26" spans="1:7" s="80" customFormat="1" ht="15.75">
      <c r="A26" s="19" t="s">
        <v>19</v>
      </c>
      <c r="B26" s="20">
        <f>'[5]ZAROALL'!I131</f>
        <v>97</v>
      </c>
      <c r="C26" s="85">
        <f>'[4]Munka1'!F267</f>
        <v>287</v>
      </c>
      <c r="D26" s="86">
        <f>'[4]Munka1'!G267</f>
        <v>140</v>
      </c>
      <c r="E26" s="86">
        <f t="shared" si="3"/>
        <v>524</v>
      </c>
      <c r="F26" s="86">
        <f t="shared" si="1"/>
        <v>364</v>
      </c>
      <c r="G26" s="20">
        <f>'[5]ZAROALL'!$J131</f>
        <v>160</v>
      </c>
    </row>
    <row r="27" spans="1:7" s="80" customFormat="1" ht="15.75">
      <c r="A27" s="81" t="s">
        <v>20</v>
      </c>
      <c r="B27" s="82">
        <f>'[5]ZAROALL'!I132</f>
        <v>82</v>
      </c>
      <c r="C27" s="83">
        <f>'[4]Munka1'!F268</f>
        <v>318</v>
      </c>
      <c r="D27" s="84">
        <f>'[4]Munka1'!G268</f>
        <v>30</v>
      </c>
      <c r="E27" s="84">
        <f t="shared" si="3"/>
        <v>430</v>
      </c>
      <c r="F27" s="84">
        <f t="shared" si="1"/>
        <v>310</v>
      </c>
      <c r="G27" s="82">
        <f>'[5]ZAROALL'!$J132</f>
        <v>120</v>
      </c>
    </row>
    <row r="28" spans="1:7" s="80" customFormat="1" ht="15.75">
      <c r="A28" s="19" t="s">
        <v>21</v>
      </c>
      <c r="B28" s="20">
        <f>'[5]ZAROALL'!I133</f>
        <v>46</v>
      </c>
      <c r="C28" s="85">
        <f>'[4]Munka1'!F269</f>
        <v>36</v>
      </c>
      <c r="D28" s="86">
        <f>'[4]Munka1'!G269</f>
        <v>307</v>
      </c>
      <c r="E28" s="86">
        <f t="shared" si="3"/>
        <v>389</v>
      </c>
      <c r="F28" s="86">
        <f t="shared" si="1"/>
        <v>291</v>
      </c>
      <c r="G28" s="20">
        <f>'[5]ZAROALL'!$J133</f>
        <v>98</v>
      </c>
    </row>
    <row r="29" spans="1:7" s="80" customFormat="1" ht="15.75">
      <c r="A29" s="81" t="s">
        <v>22</v>
      </c>
      <c r="B29" s="82">
        <f>'[5]ZAROALL'!I134</f>
        <v>38</v>
      </c>
      <c r="C29" s="83">
        <f>'[4]Munka1'!F270</f>
        <v>17</v>
      </c>
      <c r="D29" s="84">
        <f>'[4]Munka1'!G270</f>
        <v>37</v>
      </c>
      <c r="E29" s="84">
        <f t="shared" si="3"/>
        <v>92</v>
      </c>
      <c r="F29" s="84">
        <f t="shared" si="1"/>
        <v>62</v>
      </c>
      <c r="G29" s="82">
        <f>'[5]ZAROALL'!$J134</f>
        <v>30</v>
      </c>
    </row>
    <row r="30" spans="1:7" s="80" customFormat="1" ht="15.75">
      <c r="A30" s="19" t="s">
        <v>23</v>
      </c>
      <c r="B30" s="20">
        <f>'[5]ZAROALL'!I135</f>
        <v>3</v>
      </c>
      <c r="C30" s="85">
        <f>'[4]Munka1'!F271</f>
        <v>7</v>
      </c>
      <c r="D30" s="86">
        <f>'[4]Munka1'!G271</f>
        <v>15</v>
      </c>
      <c r="E30" s="86">
        <f t="shared" si="3"/>
        <v>25</v>
      </c>
      <c r="F30" s="86">
        <f t="shared" si="1"/>
        <v>17</v>
      </c>
      <c r="G30" s="20">
        <f>'[5]ZAROALL'!$J135</f>
        <v>8</v>
      </c>
    </row>
    <row r="31" spans="1:7" s="80" customFormat="1" ht="15.75">
      <c r="A31" s="91" t="s">
        <v>24</v>
      </c>
      <c r="B31" s="92">
        <f aca="true" t="shared" si="4" ref="B31:G31">SUM(B25:B30)</f>
        <v>366</v>
      </c>
      <c r="C31" s="92">
        <f t="shared" si="4"/>
        <v>840</v>
      </c>
      <c r="D31" s="92">
        <f t="shared" si="4"/>
        <v>593</v>
      </c>
      <c r="E31" s="92">
        <f t="shared" si="4"/>
        <v>1799</v>
      </c>
      <c r="F31" s="92">
        <f t="shared" si="4"/>
        <v>1218</v>
      </c>
      <c r="G31" s="92">
        <f t="shared" si="4"/>
        <v>581</v>
      </c>
    </row>
    <row r="32" spans="1:10" s="80" customFormat="1" ht="15.75">
      <c r="A32" s="166" t="s">
        <v>31</v>
      </c>
      <c r="B32" s="167"/>
      <c r="C32" s="167"/>
      <c r="D32" s="167"/>
      <c r="E32" s="167"/>
      <c r="F32" s="167"/>
      <c r="G32" s="168"/>
      <c r="H32" s="79"/>
      <c r="J32" s="79"/>
    </row>
    <row r="33" spans="1:7" s="80" customFormat="1" ht="15.75">
      <c r="A33" s="93" t="s">
        <v>25</v>
      </c>
      <c r="B33" s="90">
        <f>'[5]ZAROALL'!I138</f>
        <v>198</v>
      </c>
      <c r="C33" s="90">
        <f>'[4]Munka1'!F273</f>
        <v>28</v>
      </c>
      <c r="D33" s="90">
        <f>'[4]Munka1'!G273</f>
        <v>221</v>
      </c>
      <c r="E33" s="94">
        <f aca="true" t="shared" si="5" ref="E33:E38">B33+C33+D33</f>
        <v>447</v>
      </c>
      <c r="F33" s="94">
        <f aca="true" t="shared" si="6" ref="F33:F38">E33-G33</f>
        <v>348</v>
      </c>
      <c r="G33" s="90">
        <f>'[5]ZAROALL'!$J138</f>
        <v>99</v>
      </c>
    </row>
    <row r="34" spans="1:7" s="80" customFormat="1" ht="15.75">
      <c r="A34" s="19" t="s">
        <v>26</v>
      </c>
      <c r="B34" s="20">
        <f>'[5]ZAROALL'!I139</f>
        <v>91</v>
      </c>
      <c r="C34" s="85">
        <f>'[4]Munka1'!F274</f>
        <v>19</v>
      </c>
      <c r="D34" s="86">
        <f>'[4]Munka1'!G274</f>
        <v>49</v>
      </c>
      <c r="E34" s="86">
        <f t="shared" si="5"/>
        <v>159</v>
      </c>
      <c r="F34" s="86">
        <f t="shared" si="6"/>
        <v>62</v>
      </c>
      <c r="G34" s="20">
        <f>'[5]ZAROALL'!$J139</f>
        <v>97</v>
      </c>
    </row>
    <row r="35" spans="1:7" s="80" customFormat="1" ht="15.75">
      <c r="A35" s="93" t="s">
        <v>27</v>
      </c>
      <c r="B35" s="82">
        <f>'[5]ZAROALL'!I140</f>
        <v>55</v>
      </c>
      <c r="C35" s="83">
        <f>'[4]Munka1'!F275</f>
        <v>6</v>
      </c>
      <c r="D35" s="84">
        <f>'[4]Munka1'!G275</f>
        <v>104</v>
      </c>
      <c r="E35" s="84">
        <f t="shared" si="5"/>
        <v>165</v>
      </c>
      <c r="F35" s="84">
        <f t="shared" si="6"/>
        <v>95</v>
      </c>
      <c r="G35" s="82">
        <f>'[5]ZAROALL'!$J140</f>
        <v>70</v>
      </c>
    </row>
    <row r="36" spans="1:7" s="80" customFormat="1" ht="15.75">
      <c r="A36" s="19" t="s">
        <v>28</v>
      </c>
      <c r="B36" s="20">
        <f>'[5]ZAROALL'!I141</f>
        <v>45</v>
      </c>
      <c r="C36" s="85">
        <f>'[4]Munka1'!F276</f>
        <v>3</v>
      </c>
      <c r="D36" s="86">
        <f>'[4]Munka1'!G276</f>
        <v>94</v>
      </c>
      <c r="E36" s="86">
        <f t="shared" si="5"/>
        <v>142</v>
      </c>
      <c r="F36" s="86">
        <f t="shared" si="6"/>
        <v>122</v>
      </c>
      <c r="G36" s="20">
        <f>'[5]ZAROALL'!$J141</f>
        <v>20</v>
      </c>
    </row>
    <row r="37" spans="1:7" s="80" customFormat="1" ht="15.75">
      <c r="A37" s="93" t="s">
        <v>29</v>
      </c>
      <c r="B37" s="82">
        <f>'[5]ZAROALL'!I142</f>
        <v>53</v>
      </c>
      <c r="C37" s="83">
        <f>'[4]Munka1'!F277</f>
        <v>31</v>
      </c>
      <c r="D37" s="84">
        <f>'[4]Munka1'!G277</f>
        <v>93</v>
      </c>
      <c r="E37" s="84">
        <f t="shared" si="5"/>
        <v>177</v>
      </c>
      <c r="F37" s="84">
        <f t="shared" si="6"/>
        <v>87</v>
      </c>
      <c r="G37" s="82">
        <f>'[5]ZAROALL'!$J142</f>
        <v>90</v>
      </c>
    </row>
    <row r="38" spans="1:7" s="80" customFormat="1" ht="15.75">
      <c r="A38" s="19" t="s">
        <v>30</v>
      </c>
      <c r="B38" s="20">
        <f>'[5]ZAROALL'!I143</f>
        <v>18</v>
      </c>
      <c r="C38" s="85">
        <f>'[4]Munka1'!F278</f>
        <v>54</v>
      </c>
      <c r="D38" s="86">
        <f>'[4]Munka1'!G278</f>
        <v>28</v>
      </c>
      <c r="E38" s="86">
        <f t="shared" si="5"/>
        <v>100</v>
      </c>
      <c r="F38" s="86">
        <f t="shared" si="6"/>
        <v>40</v>
      </c>
      <c r="G38" s="20">
        <f>'[5]ZAROALL'!$J143</f>
        <v>60</v>
      </c>
    </row>
    <row r="39" spans="1:9" s="80" customFormat="1" ht="15.75">
      <c r="A39" s="91" t="s">
        <v>31</v>
      </c>
      <c r="B39" s="92">
        <f aca="true" t="shared" si="7" ref="B39:G39">SUM(B33:B38)</f>
        <v>460</v>
      </c>
      <c r="C39" s="95">
        <f t="shared" si="7"/>
        <v>141</v>
      </c>
      <c r="D39" s="96">
        <f t="shared" si="7"/>
        <v>589</v>
      </c>
      <c r="E39" s="96">
        <f>SUM(E33:E38)</f>
        <v>1190</v>
      </c>
      <c r="F39" s="96">
        <f>SUM(F33:F38)</f>
        <v>754</v>
      </c>
      <c r="G39" s="92">
        <f t="shared" si="7"/>
        <v>436</v>
      </c>
      <c r="H39" s="79"/>
      <c r="I39" s="79"/>
    </row>
    <row r="40" spans="1:7" s="80" customFormat="1" ht="33.75" customHeight="1">
      <c r="A40" s="97" t="s">
        <v>32</v>
      </c>
      <c r="B40" s="98">
        <f aca="true" t="shared" si="8" ref="B40:G40">B39+B31+B23</f>
        <v>3682</v>
      </c>
      <c r="C40" s="98">
        <f t="shared" si="8"/>
        <v>1453</v>
      </c>
      <c r="D40" s="98">
        <f t="shared" si="8"/>
        <v>4463</v>
      </c>
      <c r="E40" s="98">
        <f>E39+E31+E23</f>
        <v>9598</v>
      </c>
      <c r="F40" s="98">
        <f t="shared" si="8"/>
        <v>6011</v>
      </c>
      <c r="G40" s="98">
        <f t="shared" si="8"/>
        <v>3587</v>
      </c>
    </row>
    <row r="41" ht="15.75">
      <c r="D41" s="99"/>
    </row>
    <row r="42" spans="3:4" ht="15.75">
      <c r="C42" s="99"/>
      <c r="D42" s="99">
        <f>SUM(C40:D40)</f>
        <v>5916</v>
      </c>
    </row>
    <row r="43" ht="15.75">
      <c r="C43" s="99"/>
    </row>
  </sheetData>
  <mergeCells count="12">
    <mergeCell ref="A24:G24"/>
    <mergeCell ref="A7:G7"/>
    <mergeCell ref="A32:G32"/>
    <mergeCell ref="A1:G1"/>
    <mergeCell ref="A2:G2"/>
    <mergeCell ref="A3:G3"/>
    <mergeCell ref="B4:B6"/>
    <mergeCell ref="C4:D4"/>
    <mergeCell ref="E4:E6"/>
    <mergeCell ref="F4:F6"/>
    <mergeCell ref="G4:G6"/>
    <mergeCell ref="C6:D6"/>
  </mergeCells>
  <printOptions horizontalCentered="1"/>
  <pageMargins left="0.38" right="0.32" top="0.984251968503937" bottom="0.984251968503937" header="0.5118110236220472" footer="0.5118110236220472"/>
  <pageSetup horizontalDpi="600" verticalDpi="600" orientation="portrait" paperSize="9" r:id="rId1"/>
  <headerFooter alignWithMargins="0">
    <oddHeader>&amp;R&amp;"Times New Roman CE,Dőlt"7. sz. táblázat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3">
      <selection activeCell="H37" sqref="H37"/>
    </sheetView>
  </sheetViews>
  <sheetFormatPr defaultColWidth="9.33203125" defaultRowHeight="12.75"/>
  <cols>
    <col min="1" max="1" width="15" style="0" customWidth="1"/>
  </cols>
  <sheetData>
    <row r="1" spans="1:9" ht="40.5" customHeight="1">
      <c r="A1" s="185" t="s">
        <v>114</v>
      </c>
      <c r="B1" s="185"/>
      <c r="C1" s="185"/>
      <c r="D1" s="185"/>
      <c r="E1" s="185"/>
      <c r="F1" s="185"/>
      <c r="G1" s="185"/>
      <c r="H1" s="185"/>
      <c r="I1" s="185"/>
    </row>
    <row r="2" spans="1:9" ht="12.75">
      <c r="A2" s="186" t="s">
        <v>92</v>
      </c>
      <c r="B2" s="190" t="s">
        <v>93</v>
      </c>
      <c r="C2" s="191"/>
      <c r="D2" s="191"/>
      <c r="E2" s="191"/>
      <c r="F2" s="190" t="s">
        <v>94</v>
      </c>
      <c r="G2" s="191"/>
      <c r="H2" s="197"/>
      <c r="I2" s="198"/>
    </row>
    <row r="3" spans="1:9" ht="12.75">
      <c r="A3" s="187"/>
      <c r="B3" s="192"/>
      <c r="C3" s="193"/>
      <c r="D3" s="194"/>
      <c r="E3" s="194"/>
      <c r="F3" s="199"/>
      <c r="G3" s="200"/>
      <c r="H3" s="200"/>
      <c r="I3" s="201"/>
    </row>
    <row r="4" spans="1:9" ht="12.75">
      <c r="A4" s="188"/>
      <c r="B4" s="195"/>
      <c r="C4" s="196"/>
      <c r="D4" s="196"/>
      <c r="E4" s="196"/>
      <c r="F4" s="202"/>
      <c r="G4" s="203"/>
      <c r="H4" s="203"/>
      <c r="I4" s="204"/>
    </row>
    <row r="5" spans="1:9" ht="12.75">
      <c r="A5" s="188"/>
      <c r="B5" s="116" t="s">
        <v>95</v>
      </c>
      <c r="C5" s="116" t="s">
        <v>21</v>
      </c>
      <c r="D5" s="116" t="s">
        <v>96</v>
      </c>
      <c r="E5" s="205" t="s">
        <v>97</v>
      </c>
      <c r="F5" s="116" t="s">
        <v>95</v>
      </c>
      <c r="G5" s="116" t="s">
        <v>21</v>
      </c>
      <c r="H5" s="116" t="s">
        <v>96</v>
      </c>
      <c r="I5" s="205" t="s">
        <v>97</v>
      </c>
    </row>
    <row r="6" spans="1:9" ht="12.75">
      <c r="A6" s="189"/>
      <c r="B6" s="207" t="s">
        <v>98</v>
      </c>
      <c r="C6" s="208"/>
      <c r="D6" s="209"/>
      <c r="E6" s="206"/>
      <c r="F6" s="207" t="s">
        <v>98</v>
      </c>
      <c r="G6" s="208"/>
      <c r="H6" s="209"/>
      <c r="I6" s="206"/>
    </row>
    <row r="7" spans="1:9" ht="21" customHeight="1">
      <c r="A7" s="182" t="s">
        <v>99</v>
      </c>
      <c r="B7" s="183"/>
      <c r="C7" s="183"/>
      <c r="D7" s="183"/>
      <c r="E7" s="183"/>
      <c r="F7" s="183"/>
      <c r="G7" s="183"/>
      <c r="H7" s="183"/>
      <c r="I7" s="184"/>
    </row>
    <row r="8" spans="1:9" ht="15">
      <c r="A8" s="109" t="s">
        <v>100</v>
      </c>
      <c r="B8" s="118">
        <v>2</v>
      </c>
      <c r="C8" s="109">
        <v>1</v>
      </c>
      <c r="D8" s="109">
        <v>2</v>
      </c>
      <c r="E8" s="109">
        <f aca="true" t="shared" si="0" ref="E8:E19">SUM(B8:D8)</f>
        <v>5</v>
      </c>
      <c r="F8" s="109">
        <v>36</v>
      </c>
      <c r="G8" s="109">
        <v>18</v>
      </c>
      <c r="H8" s="109">
        <v>12</v>
      </c>
      <c r="I8" s="109">
        <f>SUM(F8:H8)</f>
        <v>66</v>
      </c>
    </row>
    <row r="9" spans="1:9" ht="15">
      <c r="A9" s="110" t="s">
        <v>101</v>
      </c>
      <c r="B9" s="119">
        <v>2</v>
      </c>
      <c r="C9" s="110">
        <v>1</v>
      </c>
      <c r="D9" s="110"/>
      <c r="E9" s="110">
        <f t="shared" si="0"/>
        <v>3</v>
      </c>
      <c r="F9" s="110">
        <v>38</v>
      </c>
      <c r="G9" s="110">
        <v>139</v>
      </c>
      <c r="H9" s="110"/>
      <c r="I9" s="110">
        <f>SUM(F9:H9)</f>
        <v>177</v>
      </c>
    </row>
    <row r="10" spans="1:9" ht="15">
      <c r="A10" s="111" t="s">
        <v>102</v>
      </c>
      <c r="B10" s="120">
        <v>2</v>
      </c>
      <c r="C10" s="111"/>
      <c r="D10" s="111">
        <v>1</v>
      </c>
      <c r="E10" s="111">
        <f t="shared" si="0"/>
        <v>3</v>
      </c>
      <c r="F10" s="111">
        <v>137</v>
      </c>
      <c r="G10" s="111"/>
      <c r="H10" s="111">
        <v>10</v>
      </c>
      <c r="I10" s="111">
        <f>SUM(I8:I9)</f>
        <v>243</v>
      </c>
    </row>
    <row r="11" spans="1:9" ht="15">
      <c r="A11" s="110" t="s">
        <v>103</v>
      </c>
      <c r="B11" s="119">
        <v>2</v>
      </c>
      <c r="C11" s="110"/>
      <c r="D11" s="110"/>
      <c r="E11" s="110">
        <f t="shared" si="0"/>
        <v>2</v>
      </c>
      <c r="F11" s="110">
        <v>374</v>
      </c>
      <c r="G11" s="110"/>
      <c r="H11" s="110"/>
      <c r="I11" s="110">
        <f>SUM(F11:H11)</f>
        <v>374</v>
      </c>
    </row>
    <row r="12" spans="1:9" ht="15">
      <c r="A12" s="111" t="s">
        <v>104</v>
      </c>
      <c r="B12" s="120">
        <v>1</v>
      </c>
      <c r="C12" s="111">
        <v>2</v>
      </c>
      <c r="D12" s="111"/>
      <c r="E12" s="111">
        <f t="shared" si="0"/>
        <v>3</v>
      </c>
      <c r="F12" s="111">
        <v>2</v>
      </c>
      <c r="G12" s="111">
        <v>23</v>
      </c>
      <c r="H12" s="111"/>
      <c r="I12" s="111">
        <f>SUM(F12:H12)</f>
        <v>25</v>
      </c>
    </row>
    <row r="13" spans="1:9" ht="15">
      <c r="A13" s="110" t="s">
        <v>105</v>
      </c>
      <c r="B13" s="119">
        <v>1</v>
      </c>
      <c r="C13" s="110">
        <v>3</v>
      </c>
      <c r="D13" s="110"/>
      <c r="E13" s="110">
        <f t="shared" si="0"/>
        <v>4</v>
      </c>
      <c r="F13" s="110">
        <v>12</v>
      </c>
      <c r="G13" s="110">
        <v>20</v>
      </c>
      <c r="H13" s="110"/>
      <c r="I13" s="110">
        <f>SUM(I11:I12)</f>
        <v>399</v>
      </c>
    </row>
    <row r="14" spans="1:9" ht="15">
      <c r="A14" s="111" t="s">
        <v>106</v>
      </c>
      <c r="B14" s="120"/>
      <c r="C14" s="111">
        <v>1</v>
      </c>
      <c r="D14" s="111"/>
      <c r="E14" s="111">
        <f t="shared" si="0"/>
        <v>1</v>
      </c>
      <c r="F14" s="111"/>
      <c r="G14" s="111">
        <v>320</v>
      </c>
      <c r="H14" s="111"/>
      <c r="I14" s="111">
        <f>SUM(G14:H14)</f>
        <v>320</v>
      </c>
    </row>
    <row r="15" spans="1:9" ht="15">
      <c r="A15" s="110" t="s">
        <v>107</v>
      </c>
      <c r="B15" s="119">
        <v>3</v>
      </c>
      <c r="C15" s="110">
        <v>3</v>
      </c>
      <c r="D15" s="110"/>
      <c r="E15" s="110">
        <f t="shared" si="0"/>
        <v>6</v>
      </c>
      <c r="F15" s="110">
        <v>102</v>
      </c>
      <c r="G15" s="110">
        <v>62</v>
      </c>
      <c r="H15" s="110"/>
      <c r="I15" s="110">
        <f>SUM(F15:H15)</f>
        <v>164</v>
      </c>
    </row>
    <row r="16" spans="1:9" ht="15">
      <c r="A16" s="111" t="s">
        <v>108</v>
      </c>
      <c r="B16" s="120"/>
      <c r="C16" s="111">
        <v>2</v>
      </c>
      <c r="D16" s="111"/>
      <c r="E16" s="111">
        <f t="shared" si="0"/>
        <v>2</v>
      </c>
      <c r="F16" s="111"/>
      <c r="G16" s="111">
        <v>59</v>
      </c>
      <c r="H16" s="111"/>
      <c r="I16" s="111">
        <f>SUM(I14:I15)</f>
        <v>484</v>
      </c>
    </row>
    <row r="17" spans="1:9" ht="15">
      <c r="A17" s="110" t="s">
        <v>109</v>
      </c>
      <c r="B17" s="119">
        <v>1</v>
      </c>
      <c r="C17" s="110"/>
      <c r="D17" s="110"/>
      <c r="E17" s="110">
        <f t="shared" si="0"/>
        <v>1</v>
      </c>
      <c r="F17" s="110">
        <v>14</v>
      </c>
      <c r="G17" s="110"/>
      <c r="H17" s="110"/>
      <c r="I17" s="110">
        <f>SUM(F17:H17)</f>
        <v>14</v>
      </c>
    </row>
    <row r="18" spans="1:9" ht="15">
      <c r="A18" s="111" t="s">
        <v>110</v>
      </c>
      <c r="B18" s="120">
        <v>3</v>
      </c>
      <c r="C18" s="111">
        <v>2</v>
      </c>
      <c r="D18" s="111"/>
      <c r="E18" s="111">
        <f t="shared" si="0"/>
        <v>5</v>
      </c>
      <c r="F18" s="111">
        <v>145</v>
      </c>
      <c r="G18" s="111">
        <v>81</v>
      </c>
      <c r="H18" s="111"/>
      <c r="I18" s="111">
        <f>SUM(F18:H18)</f>
        <v>226</v>
      </c>
    </row>
    <row r="19" spans="1:9" ht="15">
      <c r="A19" s="110" t="s">
        <v>111</v>
      </c>
      <c r="B19" s="119">
        <v>2</v>
      </c>
      <c r="C19" s="110">
        <v>2</v>
      </c>
      <c r="D19" s="110">
        <v>1</v>
      </c>
      <c r="E19" s="110">
        <f t="shared" si="0"/>
        <v>5</v>
      </c>
      <c r="F19" s="110">
        <v>67</v>
      </c>
      <c r="G19" s="110">
        <v>99</v>
      </c>
      <c r="H19" s="110">
        <v>12</v>
      </c>
      <c r="I19" s="110">
        <f>SUM(I17:I18)</f>
        <v>240</v>
      </c>
    </row>
    <row r="20" spans="1:9" ht="14.25">
      <c r="A20" s="112" t="s">
        <v>112</v>
      </c>
      <c r="B20" s="121">
        <f aca="true" t="shared" si="1" ref="B20:H20">SUM(B8:B19)</f>
        <v>19</v>
      </c>
      <c r="C20" s="122">
        <f t="shared" si="1"/>
        <v>17</v>
      </c>
      <c r="D20" s="122">
        <f t="shared" si="1"/>
        <v>4</v>
      </c>
      <c r="E20" s="122">
        <f t="shared" si="1"/>
        <v>40</v>
      </c>
      <c r="F20" s="122">
        <f t="shared" si="1"/>
        <v>927</v>
      </c>
      <c r="G20" s="122">
        <f t="shared" si="1"/>
        <v>821</v>
      </c>
      <c r="H20" s="122">
        <f t="shared" si="1"/>
        <v>34</v>
      </c>
      <c r="I20" s="123">
        <f>SUM(F20:H20)</f>
        <v>1782</v>
      </c>
    </row>
    <row r="21" spans="1:9" ht="21.75" customHeight="1">
      <c r="A21" s="182" t="s">
        <v>113</v>
      </c>
      <c r="B21" s="183"/>
      <c r="C21" s="183"/>
      <c r="D21" s="183"/>
      <c r="E21" s="183"/>
      <c r="F21" s="183"/>
      <c r="G21" s="183"/>
      <c r="H21" s="183"/>
      <c r="I21" s="184"/>
    </row>
    <row r="22" spans="1:9" ht="15">
      <c r="A22" s="113" t="s">
        <v>100</v>
      </c>
      <c r="B22" s="124">
        <v>5</v>
      </c>
      <c r="C22" s="124">
        <v>2</v>
      </c>
      <c r="D22" s="124">
        <v>1</v>
      </c>
      <c r="E22" s="124">
        <f aca="true" t="shared" si="2" ref="E22:E27">SUM(B22:D22)</f>
        <v>8</v>
      </c>
      <c r="F22" s="124">
        <v>395</v>
      </c>
      <c r="G22" s="124">
        <v>277</v>
      </c>
      <c r="H22" s="124">
        <v>20</v>
      </c>
      <c r="I22" s="124">
        <f aca="true" t="shared" si="3" ref="I22:I27">SUM(F22:H22)</f>
        <v>692</v>
      </c>
    </row>
    <row r="23" spans="1:9" ht="15">
      <c r="A23" s="114" t="s">
        <v>101</v>
      </c>
      <c r="B23" s="125">
        <v>3</v>
      </c>
      <c r="C23" s="125">
        <v>4</v>
      </c>
      <c r="D23" s="125">
        <v>4</v>
      </c>
      <c r="E23" s="125">
        <f t="shared" si="2"/>
        <v>11</v>
      </c>
      <c r="F23" s="125">
        <v>153</v>
      </c>
      <c r="G23" s="125">
        <v>79</v>
      </c>
      <c r="H23" s="125">
        <v>252</v>
      </c>
      <c r="I23" s="125">
        <f t="shared" si="3"/>
        <v>484</v>
      </c>
    </row>
    <row r="24" spans="1:9" ht="15">
      <c r="A24" s="115" t="s">
        <v>102</v>
      </c>
      <c r="B24" s="126">
        <v>6</v>
      </c>
      <c r="C24" s="126">
        <v>6</v>
      </c>
      <c r="D24" s="126">
        <v>1</v>
      </c>
      <c r="E24" s="126">
        <f t="shared" si="2"/>
        <v>13</v>
      </c>
      <c r="F24" s="126">
        <v>329</v>
      </c>
      <c r="G24" s="126">
        <v>333</v>
      </c>
      <c r="H24" s="126">
        <v>24</v>
      </c>
      <c r="I24" s="126">
        <f t="shared" si="3"/>
        <v>686</v>
      </c>
    </row>
    <row r="25" spans="1:9" ht="15">
      <c r="A25" s="110" t="s">
        <v>103</v>
      </c>
      <c r="B25" s="127"/>
      <c r="C25" s="125">
        <v>1</v>
      </c>
      <c r="D25" s="125">
        <v>2</v>
      </c>
      <c r="E25" s="125">
        <f t="shared" si="2"/>
        <v>3</v>
      </c>
      <c r="F25" s="125"/>
      <c r="G25" s="125">
        <v>30</v>
      </c>
      <c r="H25" s="125">
        <v>162</v>
      </c>
      <c r="I25" s="125">
        <f t="shared" si="3"/>
        <v>192</v>
      </c>
    </row>
    <row r="26" spans="1:9" ht="15">
      <c r="A26" s="111" t="s">
        <v>104</v>
      </c>
      <c r="B26" s="128">
        <v>7</v>
      </c>
      <c r="C26" s="126">
        <v>3</v>
      </c>
      <c r="D26" s="126">
        <v>2</v>
      </c>
      <c r="E26" s="126">
        <f t="shared" si="2"/>
        <v>12</v>
      </c>
      <c r="F26" s="126">
        <v>332</v>
      </c>
      <c r="G26" s="126">
        <v>109</v>
      </c>
      <c r="H26" s="126">
        <v>22</v>
      </c>
      <c r="I26" s="126">
        <f t="shared" si="3"/>
        <v>463</v>
      </c>
    </row>
    <row r="27" spans="1:9" ht="15">
      <c r="A27" s="110" t="s">
        <v>105</v>
      </c>
      <c r="B27" s="127">
        <v>1</v>
      </c>
      <c r="C27" s="125">
        <v>2</v>
      </c>
      <c r="D27" s="125"/>
      <c r="E27" s="125">
        <f t="shared" si="2"/>
        <v>3</v>
      </c>
      <c r="F27" s="125">
        <v>9</v>
      </c>
      <c r="G27" s="125">
        <v>2</v>
      </c>
      <c r="H27" s="125"/>
      <c r="I27" s="125">
        <f t="shared" si="3"/>
        <v>11</v>
      </c>
    </row>
    <row r="28" spans="1:9" ht="15">
      <c r="A28" s="111" t="s">
        <v>106</v>
      </c>
      <c r="B28" s="128">
        <v>2</v>
      </c>
      <c r="C28" s="126">
        <v>3</v>
      </c>
      <c r="D28" s="126">
        <v>1</v>
      </c>
      <c r="E28" s="126">
        <f>SUM(B28:D28)</f>
        <v>6</v>
      </c>
      <c r="F28" s="126">
        <v>717</v>
      </c>
      <c r="G28" s="126">
        <v>142</v>
      </c>
      <c r="H28" s="126">
        <v>29</v>
      </c>
      <c r="I28" s="126">
        <f>SUM(F28:H28)</f>
        <v>888</v>
      </c>
    </row>
    <row r="29" spans="1:9" ht="15">
      <c r="A29" s="110" t="s">
        <v>107</v>
      </c>
      <c r="B29" s="127">
        <v>3</v>
      </c>
      <c r="C29" s="125">
        <v>3</v>
      </c>
      <c r="D29" s="125">
        <v>0</v>
      </c>
      <c r="E29" s="125">
        <f>SUM(B29:D29)</f>
        <v>6</v>
      </c>
      <c r="F29" s="125">
        <v>89</v>
      </c>
      <c r="G29" s="125">
        <v>186</v>
      </c>
      <c r="H29" s="125">
        <v>0</v>
      </c>
      <c r="I29" s="125">
        <f>SUM(F29:H29)</f>
        <v>275</v>
      </c>
    </row>
    <row r="30" spans="1:9" ht="15">
      <c r="A30" s="111" t="s">
        <v>108</v>
      </c>
      <c r="B30" s="128">
        <v>1</v>
      </c>
      <c r="C30" s="126">
        <v>0</v>
      </c>
      <c r="D30" s="126">
        <v>1</v>
      </c>
      <c r="E30" s="126">
        <f>SUM(B30:D30)</f>
        <v>2</v>
      </c>
      <c r="F30" s="126">
        <v>98</v>
      </c>
      <c r="G30" s="126">
        <v>0</v>
      </c>
      <c r="H30" s="126">
        <v>77</v>
      </c>
      <c r="I30" s="126">
        <f>SUM(F30:H30)</f>
        <v>175</v>
      </c>
    </row>
    <row r="31" spans="1:9" ht="15">
      <c r="A31" s="110" t="s">
        <v>109</v>
      </c>
      <c r="B31" s="127"/>
      <c r="C31" s="125"/>
      <c r="D31" s="125"/>
      <c r="E31" s="125"/>
      <c r="F31" s="125"/>
      <c r="G31" s="125"/>
      <c r="H31" s="125"/>
      <c r="I31" s="125"/>
    </row>
    <row r="32" spans="1:9" ht="15">
      <c r="A32" s="111" t="s">
        <v>110</v>
      </c>
      <c r="B32" s="128"/>
      <c r="C32" s="126"/>
      <c r="D32" s="126"/>
      <c r="E32" s="126"/>
      <c r="F32" s="126"/>
      <c r="G32" s="126"/>
      <c r="H32" s="126"/>
      <c r="I32" s="126"/>
    </row>
    <row r="33" spans="1:9" ht="15">
      <c r="A33" s="110" t="s">
        <v>111</v>
      </c>
      <c r="B33" s="127"/>
      <c r="C33" s="125"/>
      <c r="D33" s="125"/>
      <c r="E33" s="125"/>
      <c r="F33" s="125"/>
      <c r="G33" s="125"/>
      <c r="H33" s="125"/>
      <c r="I33" s="125"/>
    </row>
    <row r="34" spans="1:9" ht="14.25">
      <c r="A34" s="117" t="s">
        <v>115</v>
      </c>
      <c r="B34" s="129">
        <f>SUM(B22:B33)</f>
        <v>28</v>
      </c>
      <c r="C34" s="129">
        <f aca="true" t="shared" si="4" ref="C34:I34">SUM(C22:C33)</f>
        <v>24</v>
      </c>
      <c r="D34" s="129">
        <f t="shared" si="4"/>
        <v>12</v>
      </c>
      <c r="E34" s="129">
        <f t="shared" si="4"/>
        <v>64</v>
      </c>
      <c r="F34" s="129">
        <f t="shared" si="4"/>
        <v>2122</v>
      </c>
      <c r="G34" s="129">
        <f t="shared" si="4"/>
        <v>1158</v>
      </c>
      <c r="H34" s="129">
        <f t="shared" si="4"/>
        <v>586</v>
      </c>
      <c r="I34" s="129">
        <f t="shared" si="4"/>
        <v>3866</v>
      </c>
    </row>
  </sheetData>
  <mergeCells count="10">
    <mergeCell ref="A7:I7"/>
    <mergeCell ref="A21:I21"/>
    <mergeCell ref="A1:I1"/>
    <mergeCell ref="A2:A6"/>
    <mergeCell ref="B2:E4"/>
    <mergeCell ref="F2:I4"/>
    <mergeCell ref="E5:E6"/>
    <mergeCell ref="I5:I6"/>
    <mergeCell ref="B6:D6"/>
    <mergeCell ref="F6:H6"/>
  </mergeCells>
  <printOptions horizontalCentered="1"/>
  <pageMargins left="0.7874015748031497" right="0.7874015748031497" top="0.87" bottom="0.984251968503937" header="0.5118110236220472" footer="0.5118110236220472"/>
  <pageSetup horizontalDpi="600" verticalDpi="600" orientation="portrait" paperSize="9" r:id="rId1"/>
  <headerFooter alignWithMargins="0">
    <oddHeader>&amp;R&amp;"Times New Roman,Dőlt"8.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Foglalkoztatási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KelemenE</cp:lastModifiedBy>
  <cp:lastPrinted>2009-10-14T12:46:39Z</cp:lastPrinted>
  <dcterms:created xsi:type="dcterms:W3CDTF">2007-02-20T11:04:25Z</dcterms:created>
  <dcterms:modified xsi:type="dcterms:W3CDTF">2009-10-14T12:47:53Z</dcterms:modified>
  <cp:category/>
  <cp:version/>
  <cp:contentType/>
  <cp:contentStatus/>
</cp:coreProperties>
</file>