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'borsod'!$A$1:$D$40</definedName>
    <definedName name="_xlnm.Print_Area" localSheetId="4">'heves'!$A$1:$D$40</definedName>
    <definedName name="_xlnm.Print_Area" localSheetId="5">'nograd'!$A$1:$D$40</definedName>
    <definedName name="_xlnm.Print_Area" localSheetId="1">'pályakezdők'!$A$1:$F$42</definedName>
    <definedName name="_xlnm.Print_Area" localSheetId="2">'régió'!$A$1:$D$40</definedName>
    <definedName name="_xlnm.Print_Area" localSheetId="0">'regisztráltak'!$A$1:$F$42</definedName>
  </definedNames>
  <calcPr fullCalcOnLoad="1"/>
</workbook>
</file>

<file path=xl/comments3.xml><?xml version="1.0" encoding="utf-8"?>
<comments xmlns="http://schemas.openxmlformats.org/spreadsheetml/2006/main">
  <authors>
    <author>Rendszergazda</author>
  </authors>
  <commentList>
    <comment ref="D36" authorId="0">
      <text>
        <r>
          <rPr>
            <b/>
            <sz val="8"/>
            <rFont val="Tahoma"/>
            <family val="0"/>
          </rPr>
          <t>Rendszergazda:</t>
        </r>
        <r>
          <rPr>
            <sz val="8"/>
            <rFont val="Tahoma"/>
            <family val="0"/>
          </rPr>
          <t xml:space="preserve">
cserénél ellenőrizni az oszlop- és sorkoordinátákat!</t>
        </r>
      </text>
    </comment>
  </commentList>
</comments>
</file>

<file path=xl/sharedStrings.xml><?xml version="1.0" encoding="utf-8"?>
<sst xmlns="http://schemas.openxmlformats.org/spreadsheetml/2006/main" count="312" uniqueCount="94">
  <si>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</si>
  <si>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</si>
  <si>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</si>
  <si>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</si>
  <si>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</si>
  <si>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</si>
  <si>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</si>
  <si>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</si>
  <si>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</si>
  <si>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</si>
  <si>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</si>
  <si>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</si>
  <si>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</si>
  <si>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</si>
  <si>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</si>
  <si>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</si>
  <si>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</si>
  <si>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</si>
  <si>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</si>
  <si>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</si>
  <si>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</si>
  <si>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</si>
  <si>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</si>
  <si>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</si>
  <si>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</si>
  <si>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</si>
  <si>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</si>
  <si>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</si>
  <si>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</si>
  <si>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</si>
  <si>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</si>
  <si>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</si>
  <si>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</si>
  <si>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</si>
  <si>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</si>
  <si>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</si>
  <si>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</si>
  <si>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</si>
  <si>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</si>
  <si>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</si>
  <si>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</si>
  <si>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</si>
  <si>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</si>
  <si>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</si>
  <si>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</si>
  <si>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</si>
  <si>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</si>
  <si>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</si>
  <si>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</si>
  <si>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</si>
  <si>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</si>
  <si>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</si>
  <si>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</si>
  <si>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</si>
  <si>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</si>
  <si>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</si>
  <si>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</si>
  <si>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</si>
  <si>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</si>
  <si>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</si>
  <si>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</si>
  <si>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</si>
  <si>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</si>
  <si>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</si>
  <si>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</si>
  <si>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</si>
  <si>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</si>
  <si>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Előző havi záró állomány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</si>
  <si>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</si>
  <si>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</si>
  <si>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</si>
  <si>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</si>
  <si>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</si>
  <si>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</si>
  <si>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</si>
  <si>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</si>
  <si>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</si>
  <si>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</si>
  <si>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</si>
  <si>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</si>
  <si>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</si>
  <si>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</si>
  <si>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</si>
  <si>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</si>
  <si>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Rendszeres szociális segély</t>
  </si>
  <si>
    <t xml:space="preserve">   Ellátatlan</t>
  </si>
  <si>
    <t xml:space="preserve">   181-360          nélkül   </t>
  </si>
  <si>
    <t xml:space="preserve">   361-720          nyilvántartott</t>
  </si>
  <si>
    <t xml:space="preserve">        &gt;720          munkanélküli</t>
  </si>
  <si>
    <t xml:space="preserve">     31-180          megszakítás </t>
  </si>
  <si>
    <t xml:space="preserve">         &lt; 31          napja</t>
  </si>
  <si>
    <t>tárgyhónapban</t>
  </si>
  <si>
    <t>A regisztrált pályakezdő álláskeresők</t>
  </si>
  <si>
    <t>2008. október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</si>
</sst>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9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19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1" fillId="2" borderId="4" xfId="19" applyFont="1" applyFill="1" applyBorder="1" applyAlignment="1">
      <alignment horizontal="center" vertical="center"/>
      <protection/>
    </xf>
    <xf numFmtId="0" fontId="5" fillId="4" borderId="3" xfId="19" applyFill="1" applyBorder="1">
      <alignment/>
      <protection/>
    </xf>
    <xf numFmtId="3" fontId="5" fillId="4" borderId="3" xfId="19" applyNumberFormat="1" applyFill="1" applyBorder="1">
      <alignment/>
      <protection/>
    </xf>
    <xf numFmtId="168" fontId="5" fillId="4" borderId="3" xfId="19" applyNumberFormat="1" applyFill="1" applyBorder="1">
      <alignment/>
      <protection/>
    </xf>
    <xf numFmtId="0" fontId="5" fillId="0" borderId="3" xfId="19" applyFill="1" applyBorder="1">
      <alignment/>
      <protection/>
    </xf>
    <xf numFmtId="3" fontId="5" fillId="0" borderId="3" xfId="19" applyNumberFormat="1" applyFill="1" applyBorder="1">
      <alignment/>
      <protection/>
    </xf>
    <xf numFmtId="168" fontId="5" fillId="0" borderId="3" xfId="19" applyNumberFormat="1" applyFill="1" applyBorder="1">
      <alignment/>
      <protection/>
    </xf>
    <xf numFmtId="0" fontId="5" fillId="0" borderId="0" xfId="19" applyFill="1">
      <alignment/>
      <protection/>
    </xf>
    <xf numFmtId="0" fontId="11" fillId="4" borderId="3" xfId="19" applyFont="1" applyFill="1" applyBorder="1" applyAlignment="1">
      <alignment vertical="center"/>
      <protection/>
    </xf>
    <xf numFmtId="3" fontId="8" fillId="4" borderId="3" xfId="19" applyNumberFormat="1" applyFont="1" applyFill="1" applyBorder="1" applyAlignment="1">
      <alignment vertical="center"/>
      <protection/>
    </xf>
    <xf numFmtId="168" fontId="8" fillId="4" borderId="3" xfId="19" applyNumberFormat="1" applyFont="1" applyFill="1" applyBorder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1" fillId="0" borderId="3" xfId="19" applyFont="1" applyFill="1" applyBorder="1" applyAlignment="1">
      <alignment horizontal="center" vertical="center"/>
      <protection/>
    </xf>
    <xf numFmtId="0" fontId="11" fillId="0" borderId="3" xfId="19" applyFont="1" applyFill="1" applyBorder="1" applyAlignment="1">
      <alignment vertical="center"/>
      <protection/>
    </xf>
    <xf numFmtId="3" fontId="8" fillId="0" borderId="3" xfId="19" applyNumberFormat="1" applyFont="1" applyFill="1" applyBorder="1" applyAlignment="1">
      <alignment vertical="center"/>
      <protection/>
    </xf>
    <xf numFmtId="168" fontId="8" fillId="0" borderId="3" xfId="19" applyNumberFormat="1" applyFont="1" applyFill="1" applyBorder="1" applyAlignment="1">
      <alignment vertical="center"/>
      <protection/>
    </xf>
    <xf numFmtId="0" fontId="8" fillId="0" borderId="0" xfId="19" applyFont="1" applyFill="1" applyAlignment="1">
      <alignment vertical="center"/>
      <protection/>
    </xf>
    <xf numFmtId="3" fontId="5" fillId="0" borderId="0" xfId="19" applyNumberFormat="1" applyFill="1">
      <alignment/>
      <protection/>
    </xf>
    <xf numFmtId="168" fontId="5" fillId="0" borderId="0" xfId="19" applyNumberFormat="1">
      <alignment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5" fillId="0" borderId="0" xfId="19" applyAlignment="1">
      <alignment vertical="center"/>
      <protection/>
    </xf>
    <xf numFmtId="0" fontId="8" fillId="4" borderId="4" xfId="19" applyFont="1" applyFill="1" applyBorder="1" applyAlignment="1">
      <alignment vertical="center"/>
      <protection/>
    </xf>
    <xf numFmtId="0" fontId="8" fillId="4" borderId="3" xfId="19" applyFont="1" applyFill="1" applyBorder="1" applyAlignment="1">
      <alignment horizontal="center" vertical="center"/>
      <protection/>
    </xf>
    <xf numFmtId="0" fontId="8" fillId="4" borderId="2" xfId="19" applyFont="1" applyFill="1" applyBorder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0" xfId="19" applyNumberFormat="1" applyFill="1" applyAlignment="1">
      <alignment vertical="center"/>
      <protection/>
    </xf>
    <xf numFmtId="0" fontId="5" fillId="0" borderId="0" xfId="19" applyFill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5" fillId="0" borderId="0" xfId="19" applyFont="1" applyFill="1" applyAlignment="1">
      <alignment vertical="center"/>
      <protection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19" applyNumberFormat="1" applyAlignment="1">
      <alignment vertical="center"/>
      <protection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11" fillId="2" borderId="4" xfId="20" applyFont="1" applyFill="1" applyBorder="1" applyAlignment="1">
      <alignment horizontal="center" vertical="center"/>
      <protection/>
    </xf>
    <xf numFmtId="0" fontId="5" fillId="4" borderId="3" xfId="20" applyFill="1" applyBorder="1">
      <alignment/>
      <protection/>
    </xf>
    <xf numFmtId="0" fontId="5" fillId="0" borderId="3" xfId="20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1" fillId="0" borderId="2" xfId="19" applyFont="1" applyFill="1" applyBorder="1" applyAlignment="1">
      <alignment vertical="center"/>
      <protection/>
    </xf>
    <xf numFmtId="3" fontId="8" fillId="0" borderId="2" xfId="19" applyNumberFormat="1" applyFont="1" applyFill="1" applyBorder="1" applyAlignment="1">
      <alignment vertical="center"/>
      <protection/>
    </xf>
    <xf numFmtId="168" fontId="8" fillId="0" borderId="2" xfId="19" applyNumberFormat="1" applyFont="1" applyFill="1" applyBorder="1" applyAlignment="1">
      <alignment vertical="center"/>
      <protection/>
    </xf>
    <xf numFmtId="3" fontId="5" fillId="2" borderId="3" xfId="19" applyNumberFormat="1" applyFill="1" applyBorder="1">
      <alignment/>
      <protection/>
    </xf>
    <xf numFmtId="168" fontId="5" fillId="2" borderId="3" xfId="19" applyNumberFormat="1" applyFill="1" applyBorder="1">
      <alignment/>
      <protection/>
    </xf>
    <xf numFmtId="0" fontId="11" fillId="4" borderId="3" xfId="19" applyFont="1" applyFill="1" applyBorder="1" applyAlignment="1">
      <alignment horizontal="center" vertical="center"/>
      <protection/>
    </xf>
    <xf numFmtId="3" fontId="2" fillId="4" borderId="3" xfId="19" applyNumberFormat="1" applyFont="1" applyFill="1" applyBorder="1">
      <alignment/>
      <protection/>
    </xf>
    <xf numFmtId="168" fontId="2" fillId="4" borderId="3" xfId="19" applyNumberFormat="1" applyFon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19" applyFont="1" applyFill="1" applyBorder="1">
      <alignment/>
      <protection/>
    </xf>
    <xf numFmtId="0" fontId="5" fillId="4" borderId="3" xfId="19" applyFont="1" applyFill="1" applyBorder="1">
      <alignment/>
      <protection/>
    </xf>
    <xf numFmtId="168" fontId="5" fillId="0" borderId="0" xfId="19" applyNumberFormat="1" applyFill="1">
      <alignment/>
      <protection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5" borderId="4" xfId="19" applyFont="1" applyFill="1" applyBorder="1" applyAlignment="1">
      <alignment horizontal="center" vertical="center" wrapText="1"/>
      <protection/>
    </xf>
    <xf numFmtId="0" fontId="5" fillId="0" borderId="3" xfId="19" applyBorder="1" applyAlignment="1">
      <alignment horizontal="center" vertical="center" wrapText="1"/>
      <protection/>
    </xf>
    <xf numFmtId="0" fontId="5" fillId="0" borderId="2" xfId="19" applyBorder="1" applyAlignment="1">
      <alignment horizontal="center" vertical="center" wrapText="1"/>
      <protection/>
    </xf>
    <xf numFmtId="0" fontId="8" fillId="5" borderId="11" xfId="19" applyFont="1" applyFill="1" applyBorder="1" applyAlignment="1">
      <alignment horizontal="center" vertical="center"/>
      <protection/>
    </xf>
    <xf numFmtId="0" fontId="5" fillId="0" borderId="5" xfId="19" applyBorder="1" applyAlignment="1">
      <alignment horizontal="center" vertical="center"/>
      <protection/>
    </xf>
    <xf numFmtId="0" fontId="8" fillId="5" borderId="4" xfId="19" applyFont="1" applyFill="1" applyBorder="1" applyAlignment="1">
      <alignment horizontal="center" vertical="center"/>
      <protection/>
    </xf>
    <xf numFmtId="0" fontId="8" fillId="5" borderId="3" xfId="19" applyFont="1" applyFill="1" applyBorder="1" applyAlignment="1">
      <alignment horizontal="center" vertical="center"/>
      <protection/>
    </xf>
    <xf numFmtId="0" fontId="8" fillId="5" borderId="2" xfId="19" applyFont="1" applyFill="1" applyBorder="1" applyAlignment="1">
      <alignment horizontal="center" vertical="center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1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19" applyFont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3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8" fillId="4" borderId="2" xfId="19" applyFont="1" applyFill="1" applyBorder="1" applyAlignment="1">
      <alignment horizontal="center" vertical="center" wrapText="1"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3" fillId="4" borderId="13" xfId="19" applyFont="1" applyFill="1" applyBorder="1" applyAlignment="1">
      <alignment horizontal="center" vertical="center"/>
      <protection/>
    </xf>
    <xf numFmtId="0" fontId="3" fillId="4" borderId="2" xfId="19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sajtós táblák0701" xfId="19"/>
    <cellStyle name="Normál_sajtós táblák0705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el&#337;ze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44">
          <cell r="K44">
            <v>31553</v>
          </cell>
        </row>
        <row r="45">
          <cell r="K45">
            <v>25958</v>
          </cell>
        </row>
        <row r="46">
          <cell r="K46">
            <v>57511</v>
          </cell>
        </row>
        <row r="55">
          <cell r="K55">
            <v>2402</v>
          </cell>
        </row>
        <row r="56">
          <cell r="K56">
            <v>8621</v>
          </cell>
        </row>
        <row r="57">
          <cell r="K57">
            <v>15788</v>
          </cell>
        </row>
        <row r="58">
          <cell r="K58">
            <v>14285</v>
          </cell>
        </row>
        <row r="59">
          <cell r="K59">
            <v>12975</v>
          </cell>
        </row>
        <row r="60">
          <cell r="K60">
            <v>3440</v>
          </cell>
        </row>
        <row r="61">
          <cell r="I61">
            <v>57925</v>
          </cell>
          <cell r="K61">
            <v>57511</v>
          </cell>
        </row>
        <row r="63">
          <cell r="K63">
            <v>6282</v>
          </cell>
        </row>
        <row r="64">
          <cell r="K64">
            <v>21832</v>
          </cell>
        </row>
        <row r="65">
          <cell r="K65">
            <v>17162</v>
          </cell>
        </row>
        <row r="66">
          <cell r="K66">
            <v>6757</v>
          </cell>
        </row>
        <row r="67">
          <cell r="K67">
            <v>3774</v>
          </cell>
        </row>
        <row r="68">
          <cell r="K68">
            <v>1704</v>
          </cell>
        </row>
        <row r="69">
          <cell r="K69">
            <v>57511</v>
          </cell>
        </row>
        <row r="77">
          <cell r="K77">
            <v>5286</v>
          </cell>
        </row>
        <row r="78">
          <cell r="K78">
            <v>17067</v>
          </cell>
        </row>
        <row r="79">
          <cell r="K79">
            <v>10939</v>
          </cell>
        </row>
        <row r="80">
          <cell r="K80">
            <v>11796</v>
          </cell>
        </row>
        <row r="81">
          <cell r="K81">
            <v>12423</v>
          </cell>
        </row>
        <row r="82">
          <cell r="I82">
            <v>57925</v>
          </cell>
        </row>
        <row r="85">
          <cell r="K85">
            <v>32159</v>
          </cell>
        </row>
        <row r="86">
          <cell r="K86">
            <v>26940</v>
          </cell>
        </row>
        <row r="96">
          <cell r="K96">
            <v>2153</v>
          </cell>
        </row>
        <row r="97">
          <cell r="K97">
            <v>8643</v>
          </cell>
        </row>
        <row r="98">
          <cell r="K98">
            <v>15919</v>
          </cell>
        </row>
        <row r="99">
          <cell r="K99">
            <v>14923</v>
          </cell>
        </row>
        <row r="100">
          <cell r="K100">
            <v>13523</v>
          </cell>
        </row>
        <row r="101">
          <cell r="K101">
            <v>3938</v>
          </cell>
        </row>
        <row r="104">
          <cell r="K104">
            <v>6697</v>
          </cell>
        </row>
        <row r="105">
          <cell r="K105">
            <v>22908</v>
          </cell>
        </row>
        <row r="106">
          <cell r="K106">
            <v>17494</v>
          </cell>
        </row>
        <row r="107">
          <cell r="K107">
            <v>6610</v>
          </cell>
        </row>
        <row r="108">
          <cell r="K108">
            <v>3763</v>
          </cell>
        </row>
        <row r="109">
          <cell r="K109">
            <v>1627</v>
          </cell>
        </row>
        <row r="118">
          <cell r="K118">
            <v>6215</v>
          </cell>
        </row>
        <row r="119">
          <cell r="K119">
            <v>17091</v>
          </cell>
        </row>
        <row r="120">
          <cell r="K120">
            <v>9423</v>
          </cell>
        </row>
        <row r="121">
          <cell r="K121">
            <v>11102</v>
          </cell>
        </row>
        <row r="122">
          <cell r="K122">
            <v>15268</v>
          </cell>
        </row>
        <row r="125">
          <cell r="K125">
            <v>6621</v>
          </cell>
        </row>
        <row r="126">
          <cell r="K126">
            <v>3449</v>
          </cell>
        </row>
        <row r="127">
          <cell r="K127">
            <v>29696</v>
          </cell>
        </row>
        <row r="128">
          <cell r="K128">
            <v>19333</v>
          </cell>
        </row>
      </sheetData>
      <sheetData sheetId="1">
        <row r="44">
          <cell r="K44">
            <v>8104</v>
          </cell>
        </row>
        <row r="45">
          <cell r="K45">
            <v>7521</v>
          </cell>
        </row>
        <row r="46">
          <cell r="K46">
            <v>15625</v>
          </cell>
        </row>
        <row r="55">
          <cell r="K55">
            <v>515</v>
          </cell>
        </row>
        <row r="56">
          <cell r="K56">
            <v>2309</v>
          </cell>
        </row>
        <row r="57">
          <cell r="K57">
            <v>4694</v>
          </cell>
        </row>
        <row r="58">
          <cell r="K58">
            <v>3658</v>
          </cell>
        </row>
        <row r="59">
          <cell r="K59">
            <v>3352</v>
          </cell>
        </row>
        <row r="60">
          <cell r="K60">
            <v>1097</v>
          </cell>
        </row>
        <row r="61">
          <cell r="J61">
            <v>15742</v>
          </cell>
          <cell r="K61">
            <v>15625</v>
          </cell>
        </row>
        <row r="63">
          <cell r="K63">
            <v>1563</v>
          </cell>
        </row>
        <row r="64">
          <cell r="K64">
            <v>5539</v>
          </cell>
        </row>
        <row r="65">
          <cell r="K65">
            <v>4528</v>
          </cell>
        </row>
        <row r="66">
          <cell r="K66">
            <v>2141</v>
          </cell>
        </row>
        <row r="67">
          <cell r="K67">
            <v>1123</v>
          </cell>
        </row>
        <row r="68">
          <cell r="K68">
            <v>731</v>
          </cell>
        </row>
        <row r="69">
          <cell r="K69">
            <v>15625</v>
          </cell>
        </row>
        <row r="77">
          <cell r="K77">
            <v>1829</v>
          </cell>
        </row>
        <row r="78">
          <cell r="K78">
            <v>5895</v>
          </cell>
        </row>
        <row r="79">
          <cell r="K79">
            <v>3188</v>
          </cell>
        </row>
        <row r="80">
          <cell r="K80">
            <v>2700</v>
          </cell>
        </row>
        <row r="81">
          <cell r="K81">
            <v>2013</v>
          </cell>
        </row>
        <row r="82">
          <cell r="J82">
            <v>15742</v>
          </cell>
        </row>
        <row r="85">
          <cell r="K85">
            <v>8332</v>
          </cell>
        </row>
        <row r="86">
          <cell r="K86">
            <v>7773</v>
          </cell>
        </row>
        <row r="96">
          <cell r="K96">
            <v>489</v>
          </cell>
        </row>
        <row r="97">
          <cell r="K97">
            <v>2355</v>
          </cell>
        </row>
        <row r="98">
          <cell r="K98">
            <v>4676</v>
          </cell>
        </row>
        <row r="99">
          <cell r="K99">
            <v>3807</v>
          </cell>
        </row>
        <row r="100">
          <cell r="K100">
            <v>3571</v>
          </cell>
        </row>
        <row r="101">
          <cell r="K101">
            <v>1207</v>
          </cell>
        </row>
        <row r="104">
          <cell r="K104">
            <v>1649</v>
          </cell>
        </row>
        <row r="105">
          <cell r="K105">
            <v>5848</v>
          </cell>
        </row>
        <row r="106">
          <cell r="K106">
            <v>4626</v>
          </cell>
        </row>
        <row r="107">
          <cell r="K107">
            <v>2208</v>
          </cell>
        </row>
        <row r="108">
          <cell r="K108">
            <v>1099</v>
          </cell>
        </row>
        <row r="109">
          <cell r="K109">
            <v>675</v>
          </cell>
        </row>
        <row r="118">
          <cell r="K118">
            <v>2319</v>
          </cell>
        </row>
        <row r="119">
          <cell r="K119">
            <v>5322</v>
          </cell>
        </row>
        <row r="120">
          <cell r="K120">
            <v>3004</v>
          </cell>
        </row>
        <row r="121">
          <cell r="K121">
            <v>2798</v>
          </cell>
        </row>
        <row r="122">
          <cell r="K122">
            <v>2662</v>
          </cell>
        </row>
        <row r="125">
          <cell r="K125">
            <v>3205</v>
          </cell>
        </row>
        <row r="126">
          <cell r="K126">
            <v>1396</v>
          </cell>
        </row>
        <row r="127">
          <cell r="K127">
            <v>5771</v>
          </cell>
        </row>
        <row r="128">
          <cell r="K128">
            <v>5733</v>
          </cell>
        </row>
      </sheetData>
      <sheetData sheetId="2">
        <row r="44">
          <cell r="K44">
            <v>8040</v>
          </cell>
        </row>
        <row r="45">
          <cell r="K45">
            <v>7193</v>
          </cell>
        </row>
        <row r="46">
          <cell r="K46">
            <v>15233</v>
          </cell>
        </row>
        <row r="55">
          <cell r="K55">
            <v>579</v>
          </cell>
        </row>
        <row r="56">
          <cell r="K56">
            <v>1954</v>
          </cell>
        </row>
        <row r="57">
          <cell r="K57">
            <v>4180</v>
          </cell>
        </row>
        <row r="58">
          <cell r="K58">
            <v>3622</v>
          </cell>
        </row>
        <row r="59">
          <cell r="K59">
            <v>3707</v>
          </cell>
        </row>
        <row r="60">
          <cell r="K60">
            <v>1191</v>
          </cell>
        </row>
        <row r="61">
          <cell r="J61">
            <v>15242</v>
          </cell>
          <cell r="K61">
            <v>15233</v>
          </cell>
        </row>
        <row r="63">
          <cell r="K63">
            <v>1407</v>
          </cell>
        </row>
        <row r="64">
          <cell r="K64">
            <v>6121</v>
          </cell>
        </row>
        <row r="65">
          <cell r="K65">
            <v>4224</v>
          </cell>
        </row>
        <row r="66">
          <cell r="K66">
            <v>2000</v>
          </cell>
        </row>
        <row r="67">
          <cell r="K67">
            <v>1107</v>
          </cell>
        </row>
        <row r="68">
          <cell r="K68">
            <v>374</v>
          </cell>
        </row>
        <row r="69">
          <cell r="K69">
            <v>15233</v>
          </cell>
        </row>
        <row r="77">
          <cell r="K77">
            <v>1603</v>
          </cell>
        </row>
        <row r="78">
          <cell r="K78">
            <v>4754</v>
          </cell>
        </row>
        <row r="79">
          <cell r="K79">
            <v>3068</v>
          </cell>
        </row>
        <row r="80">
          <cell r="K80">
            <v>3095</v>
          </cell>
        </row>
        <row r="81">
          <cell r="K81">
            <v>2713</v>
          </cell>
        </row>
        <row r="82">
          <cell r="J82">
            <v>15242</v>
          </cell>
        </row>
        <row r="85">
          <cell r="K85">
            <v>8373</v>
          </cell>
        </row>
        <row r="86">
          <cell r="K86">
            <v>7337</v>
          </cell>
        </row>
        <row r="96">
          <cell r="K96">
            <v>582</v>
          </cell>
        </row>
        <row r="97">
          <cell r="K97">
            <v>2041</v>
          </cell>
        </row>
        <row r="98">
          <cell r="K98">
            <v>4182</v>
          </cell>
        </row>
        <row r="99">
          <cell r="K99">
            <v>3823</v>
          </cell>
        </row>
        <row r="100">
          <cell r="K100">
            <v>3747</v>
          </cell>
        </row>
        <row r="101">
          <cell r="K101">
            <v>1335</v>
          </cell>
        </row>
        <row r="104">
          <cell r="K104">
            <v>1482</v>
          </cell>
        </row>
        <row r="105">
          <cell r="K105">
            <v>6461</v>
          </cell>
        </row>
        <row r="106">
          <cell r="K106">
            <v>4248</v>
          </cell>
        </row>
        <row r="107">
          <cell r="K107">
            <v>2056</v>
          </cell>
        </row>
        <row r="108">
          <cell r="K108">
            <v>1108</v>
          </cell>
        </row>
        <row r="109">
          <cell r="K109">
            <v>355</v>
          </cell>
        </row>
        <row r="118">
          <cell r="K118">
            <v>1695</v>
          </cell>
        </row>
        <row r="119">
          <cell r="K119">
            <v>4829</v>
          </cell>
        </row>
        <row r="120">
          <cell r="K120">
            <v>2807</v>
          </cell>
        </row>
        <row r="121">
          <cell r="K121">
            <v>2900</v>
          </cell>
        </row>
        <row r="122">
          <cell r="K122">
            <v>3479</v>
          </cell>
        </row>
        <row r="125">
          <cell r="K125">
            <v>2233</v>
          </cell>
        </row>
        <row r="126">
          <cell r="K126">
            <v>1133</v>
          </cell>
        </row>
        <row r="127">
          <cell r="K127">
            <v>6647</v>
          </cell>
        </row>
        <row r="128">
          <cell r="K128">
            <v>5697</v>
          </cell>
        </row>
      </sheetData>
      <sheetData sheetId="3">
        <row r="44">
          <cell r="K44">
            <v>47697</v>
          </cell>
        </row>
        <row r="45">
          <cell r="K45">
            <v>40672</v>
          </cell>
        </row>
        <row r="46">
          <cell r="K46">
            <v>88369</v>
          </cell>
        </row>
        <row r="55">
          <cell r="K55">
            <v>3496</v>
          </cell>
        </row>
        <row r="56">
          <cell r="K56">
            <v>12884</v>
          </cell>
        </row>
        <row r="57">
          <cell r="K57">
            <v>24662</v>
          </cell>
        </row>
        <row r="58">
          <cell r="K58">
            <v>21565</v>
          </cell>
        </row>
        <row r="59">
          <cell r="K59">
            <v>20034</v>
          </cell>
        </row>
        <row r="60">
          <cell r="K60">
            <v>5728</v>
          </cell>
        </row>
        <row r="61">
          <cell r="K61">
            <v>88369</v>
          </cell>
        </row>
        <row r="63">
          <cell r="K63">
            <v>9252</v>
          </cell>
        </row>
        <row r="64">
          <cell r="K64">
            <v>33492</v>
          </cell>
        </row>
        <row r="65">
          <cell r="K65">
            <v>25914</v>
          </cell>
        </row>
        <row r="66">
          <cell r="K66">
            <v>10898</v>
          </cell>
        </row>
        <row r="67">
          <cell r="K67">
            <v>6004</v>
          </cell>
        </row>
        <row r="68">
          <cell r="K68">
            <v>2809</v>
          </cell>
        </row>
        <row r="69">
          <cell r="K69">
            <v>88369</v>
          </cell>
        </row>
        <row r="77">
          <cell r="K77">
            <v>8718</v>
          </cell>
        </row>
        <row r="78">
          <cell r="K78">
            <v>27716</v>
          </cell>
        </row>
        <row r="79">
          <cell r="K79">
            <v>17195</v>
          </cell>
        </row>
        <row r="80">
          <cell r="K80">
            <v>17591</v>
          </cell>
        </row>
        <row r="81">
          <cell r="K81">
            <v>17149</v>
          </cell>
        </row>
        <row r="82">
          <cell r="K82">
            <v>88369</v>
          </cell>
        </row>
        <row r="85">
          <cell r="K85">
            <v>48864</v>
          </cell>
        </row>
        <row r="86">
          <cell r="K86">
            <v>42050</v>
          </cell>
        </row>
        <row r="96">
          <cell r="K96">
            <v>3224</v>
          </cell>
        </row>
        <row r="97">
          <cell r="K97">
            <v>13039</v>
          </cell>
        </row>
        <row r="98">
          <cell r="K98">
            <v>24777</v>
          </cell>
        </row>
        <row r="99">
          <cell r="K99">
            <v>22553</v>
          </cell>
        </row>
        <row r="100">
          <cell r="K100">
            <v>20841</v>
          </cell>
        </row>
        <row r="101">
          <cell r="K101">
            <v>6480</v>
          </cell>
        </row>
        <row r="104">
          <cell r="K104">
            <v>9828</v>
          </cell>
        </row>
        <row r="105">
          <cell r="K105">
            <v>35217</v>
          </cell>
        </row>
        <row r="106">
          <cell r="K106">
            <v>26368</v>
          </cell>
        </row>
        <row r="107">
          <cell r="K107">
            <v>10874</v>
          </cell>
        </row>
        <row r="108">
          <cell r="K108">
            <v>5970</v>
          </cell>
        </row>
        <row r="109">
          <cell r="K109">
            <v>2657</v>
          </cell>
        </row>
        <row r="118">
          <cell r="K118">
            <v>10229</v>
          </cell>
        </row>
        <row r="119">
          <cell r="K119">
            <v>27242</v>
          </cell>
        </row>
        <row r="120">
          <cell r="K120">
            <v>15234</v>
          </cell>
        </row>
        <row r="121">
          <cell r="K121">
            <v>16800</v>
          </cell>
        </row>
        <row r="122">
          <cell r="K122">
            <v>21409</v>
          </cell>
        </row>
        <row r="125">
          <cell r="K125">
            <v>12059</v>
          </cell>
        </row>
        <row r="126">
          <cell r="K126">
            <v>5978</v>
          </cell>
        </row>
        <row r="127">
          <cell r="K127">
            <v>42114</v>
          </cell>
        </row>
        <row r="128">
          <cell r="K128">
            <v>30763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záróltsz"/>
    </sheetNames>
    <sheetDataSet>
      <sheetData sheetId="0">
        <row r="36">
          <cell r="K36">
            <v>14898</v>
          </cell>
        </row>
        <row r="37">
          <cell r="K37">
            <v>3536</v>
          </cell>
        </row>
        <row r="38">
          <cell r="K38">
            <v>5932</v>
          </cell>
        </row>
        <row r="39">
          <cell r="K39">
            <v>1887</v>
          </cell>
        </row>
        <row r="40">
          <cell r="K40">
            <v>2231</v>
          </cell>
        </row>
        <row r="41">
          <cell r="K41">
            <v>5966</v>
          </cell>
        </row>
        <row r="42">
          <cell r="K42">
            <v>2897</v>
          </cell>
        </row>
        <row r="43">
          <cell r="K43">
            <v>4055</v>
          </cell>
        </row>
        <row r="44">
          <cell r="K44">
            <v>4329</v>
          </cell>
        </row>
        <row r="45">
          <cell r="K45">
            <v>3774</v>
          </cell>
        </row>
        <row r="46">
          <cell r="K46">
            <v>2514</v>
          </cell>
        </row>
        <row r="47">
          <cell r="K47">
            <v>1242</v>
          </cell>
        </row>
        <row r="48">
          <cell r="K48">
            <v>1276</v>
          </cell>
        </row>
        <row r="49">
          <cell r="K49">
            <v>1173</v>
          </cell>
        </row>
        <row r="50">
          <cell r="K50">
            <v>1801</v>
          </cell>
        </row>
        <row r="52">
          <cell r="K52">
            <v>4518</v>
          </cell>
        </row>
        <row r="53">
          <cell r="K53">
            <v>3058</v>
          </cell>
        </row>
        <row r="54">
          <cell r="K54">
            <v>1582</v>
          </cell>
        </row>
        <row r="55">
          <cell r="K55">
            <v>3341</v>
          </cell>
        </row>
        <row r="56">
          <cell r="K56">
            <v>1952</v>
          </cell>
        </row>
        <row r="57">
          <cell r="K57">
            <v>1174</v>
          </cell>
        </row>
        <row r="59">
          <cell r="K59">
            <v>5908</v>
          </cell>
        </row>
        <row r="60">
          <cell r="K60">
            <v>2379</v>
          </cell>
        </row>
        <row r="61">
          <cell r="K61">
            <v>1823</v>
          </cell>
        </row>
        <row r="62">
          <cell r="K62">
            <v>1779</v>
          </cell>
        </row>
        <row r="63">
          <cell r="K63">
            <v>2180</v>
          </cell>
        </row>
        <row r="64">
          <cell r="K64">
            <v>1164</v>
          </cell>
        </row>
        <row r="69">
          <cell r="J69">
            <v>15384</v>
          </cell>
          <cell r="K69">
            <v>15231</v>
          </cell>
        </row>
        <row r="70">
          <cell r="J70">
            <v>3938</v>
          </cell>
          <cell r="K70">
            <v>3914</v>
          </cell>
        </row>
        <row r="71">
          <cell r="J71">
            <v>6236</v>
          </cell>
          <cell r="K71">
            <v>6312</v>
          </cell>
        </row>
        <row r="72">
          <cell r="J72">
            <v>1728</v>
          </cell>
          <cell r="K72">
            <v>1707</v>
          </cell>
        </row>
        <row r="73">
          <cell r="J73">
            <v>2282</v>
          </cell>
          <cell r="K73">
            <v>2258</v>
          </cell>
        </row>
        <row r="74">
          <cell r="J74">
            <v>6269</v>
          </cell>
          <cell r="K74">
            <v>6266</v>
          </cell>
        </row>
        <row r="75">
          <cell r="J75">
            <v>2847</v>
          </cell>
          <cell r="K75">
            <v>2992</v>
          </cell>
        </row>
        <row r="76">
          <cell r="J76">
            <v>3988</v>
          </cell>
          <cell r="K76">
            <v>4034</v>
          </cell>
        </row>
        <row r="77">
          <cell r="J77">
            <v>4396</v>
          </cell>
          <cell r="K77">
            <v>4375</v>
          </cell>
        </row>
        <row r="78">
          <cell r="J78">
            <v>3896</v>
          </cell>
          <cell r="K78">
            <v>3990</v>
          </cell>
        </row>
        <row r="79">
          <cell r="J79">
            <v>2593</v>
          </cell>
          <cell r="K79">
            <v>2525</v>
          </cell>
        </row>
        <row r="80">
          <cell r="J80">
            <v>1322</v>
          </cell>
          <cell r="K80">
            <v>1258</v>
          </cell>
        </row>
        <row r="81">
          <cell r="J81">
            <v>1231</v>
          </cell>
          <cell r="K81">
            <v>1209</v>
          </cell>
        </row>
        <row r="82">
          <cell r="J82">
            <v>1223</v>
          </cell>
          <cell r="K82">
            <v>1251</v>
          </cell>
        </row>
        <row r="83">
          <cell r="J83">
            <v>1782</v>
          </cell>
          <cell r="K83">
            <v>1777</v>
          </cell>
        </row>
        <row r="85">
          <cell r="J85">
            <v>4807</v>
          </cell>
          <cell r="K85">
            <v>4925</v>
          </cell>
        </row>
        <row r="86">
          <cell r="J86">
            <v>3064</v>
          </cell>
          <cell r="K86">
            <v>3065</v>
          </cell>
        </row>
        <row r="87">
          <cell r="J87">
            <v>1739</v>
          </cell>
          <cell r="K87">
            <v>1692</v>
          </cell>
        </row>
        <row r="88">
          <cell r="J88">
            <v>3340</v>
          </cell>
          <cell r="K88">
            <v>3411</v>
          </cell>
        </row>
        <row r="89">
          <cell r="J89">
            <v>1929</v>
          </cell>
          <cell r="K89">
            <v>1945</v>
          </cell>
        </row>
        <row r="90">
          <cell r="J90">
            <v>1041</v>
          </cell>
          <cell r="K90">
            <v>1067</v>
          </cell>
        </row>
        <row r="92">
          <cell r="J92">
            <v>6157</v>
          </cell>
          <cell r="K92">
            <v>6143</v>
          </cell>
        </row>
        <row r="93">
          <cell r="J93">
            <v>2304</v>
          </cell>
          <cell r="K93">
            <v>2304</v>
          </cell>
        </row>
        <row r="94">
          <cell r="J94">
            <v>1886</v>
          </cell>
          <cell r="K94">
            <v>1901</v>
          </cell>
        </row>
        <row r="95">
          <cell r="J95">
            <v>1917</v>
          </cell>
          <cell r="K95">
            <v>1887</v>
          </cell>
        </row>
        <row r="96">
          <cell r="J96">
            <v>2369</v>
          </cell>
          <cell r="K96">
            <v>2281</v>
          </cell>
        </row>
        <row r="97">
          <cell r="J97">
            <v>1224</v>
          </cell>
          <cell r="K97">
            <v>1194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endeltségek"/>
      <sheetName val="eu"/>
      <sheetName val="ksh"/>
      <sheetName val="ábra"/>
      <sheetName val="záróltsz"/>
      <sheetName val="borsod"/>
      <sheetName val="heves"/>
      <sheetName val="nograd"/>
      <sheetName val="regio"/>
      <sheetName val="tábla"/>
      <sheetName val="tábla (2)"/>
      <sheetName val="I. negyedév"/>
      <sheetName val="I. félév "/>
      <sheetName val="I-III. negyedév"/>
    </sheetNames>
    <sheetDataSet>
      <sheetData sheetId="0">
        <row r="36">
          <cell r="K36">
            <v>1472</v>
          </cell>
        </row>
        <row r="37">
          <cell r="K37">
            <v>503</v>
          </cell>
        </row>
        <row r="38">
          <cell r="K38">
            <v>845</v>
          </cell>
        </row>
        <row r="39">
          <cell r="K39">
            <v>234</v>
          </cell>
        </row>
        <row r="40">
          <cell r="K40">
            <v>307</v>
          </cell>
        </row>
        <row r="41">
          <cell r="K41">
            <v>637</v>
          </cell>
        </row>
        <row r="42">
          <cell r="K42">
            <v>356</v>
          </cell>
        </row>
        <row r="43">
          <cell r="K43">
            <v>521</v>
          </cell>
        </row>
        <row r="44">
          <cell r="K44">
            <v>698</v>
          </cell>
        </row>
        <row r="45">
          <cell r="K45">
            <v>603</v>
          </cell>
        </row>
        <row r="46">
          <cell r="K46">
            <v>346</v>
          </cell>
        </row>
        <row r="47">
          <cell r="K47">
            <v>173</v>
          </cell>
        </row>
        <row r="48">
          <cell r="K48">
            <v>165</v>
          </cell>
        </row>
        <row r="49">
          <cell r="K49">
            <v>153</v>
          </cell>
        </row>
        <row r="50">
          <cell r="K50">
            <v>216</v>
          </cell>
        </row>
        <row r="52">
          <cell r="K52">
            <v>543</v>
          </cell>
        </row>
        <row r="53">
          <cell r="K53">
            <v>366</v>
          </cell>
        </row>
        <row r="54">
          <cell r="K54">
            <v>98</v>
          </cell>
        </row>
        <row r="55">
          <cell r="K55">
            <v>391</v>
          </cell>
        </row>
        <row r="56">
          <cell r="K56">
            <v>229</v>
          </cell>
        </row>
        <row r="57">
          <cell r="K57">
            <v>104</v>
          </cell>
        </row>
        <row r="59">
          <cell r="K59">
            <v>690</v>
          </cell>
        </row>
        <row r="60">
          <cell r="K60">
            <v>264</v>
          </cell>
        </row>
        <row r="61">
          <cell r="K61">
            <v>160</v>
          </cell>
        </row>
        <row r="62">
          <cell r="K62">
            <v>213</v>
          </cell>
        </row>
        <row r="63">
          <cell r="K63">
            <v>200</v>
          </cell>
        </row>
        <row r="64">
          <cell r="K64">
            <v>141</v>
          </cell>
        </row>
        <row r="69">
          <cell r="J69">
            <v>1641</v>
          </cell>
          <cell r="K69">
            <v>1540</v>
          </cell>
        </row>
        <row r="70">
          <cell r="J70">
            <v>523</v>
          </cell>
          <cell r="K70">
            <v>490</v>
          </cell>
        </row>
        <row r="71">
          <cell r="J71">
            <v>926</v>
          </cell>
          <cell r="K71">
            <v>836</v>
          </cell>
        </row>
        <row r="72">
          <cell r="J72">
            <v>217</v>
          </cell>
          <cell r="K72">
            <v>196</v>
          </cell>
        </row>
        <row r="73">
          <cell r="J73">
            <v>337</v>
          </cell>
          <cell r="K73">
            <v>306</v>
          </cell>
        </row>
        <row r="74">
          <cell r="J74">
            <v>673</v>
          </cell>
          <cell r="K74">
            <v>635</v>
          </cell>
        </row>
        <row r="75">
          <cell r="J75">
            <v>367</v>
          </cell>
          <cell r="K75">
            <v>362</v>
          </cell>
        </row>
        <row r="76">
          <cell r="J76">
            <v>527</v>
          </cell>
          <cell r="K76">
            <v>499</v>
          </cell>
        </row>
        <row r="77">
          <cell r="J77">
            <v>691</v>
          </cell>
          <cell r="K77">
            <v>640</v>
          </cell>
        </row>
        <row r="78">
          <cell r="J78">
            <v>601</v>
          </cell>
          <cell r="K78">
            <v>564</v>
          </cell>
        </row>
        <row r="79">
          <cell r="J79">
            <v>335</v>
          </cell>
          <cell r="K79">
            <v>304</v>
          </cell>
        </row>
        <row r="80">
          <cell r="J80">
            <v>185</v>
          </cell>
          <cell r="K80">
            <v>167</v>
          </cell>
        </row>
        <row r="81">
          <cell r="J81">
            <v>159</v>
          </cell>
          <cell r="K81">
            <v>147</v>
          </cell>
        </row>
        <row r="82">
          <cell r="J82">
            <v>138</v>
          </cell>
          <cell r="K82">
            <v>127</v>
          </cell>
        </row>
        <row r="83">
          <cell r="J83">
            <v>230</v>
          </cell>
          <cell r="K83">
            <v>231</v>
          </cell>
        </row>
        <row r="85">
          <cell r="J85">
            <v>620</v>
          </cell>
          <cell r="K85">
            <v>569</v>
          </cell>
        </row>
        <row r="86">
          <cell r="J86">
            <v>333</v>
          </cell>
          <cell r="K86">
            <v>330</v>
          </cell>
        </row>
        <row r="87">
          <cell r="J87">
            <v>138</v>
          </cell>
          <cell r="K87">
            <v>129</v>
          </cell>
        </row>
        <row r="88">
          <cell r="J88">
            <v>361</v>
          </cell>
          <cell r="K88">
            <v>360</v>
          </cell>
        </row>
        <row r="89">
          <cell r="J89">
            <v>247</v>
          </cell>
          <cell r="K89">
            <v>235</v>
          </cell>
        </row>
        <row r="90">
          <cell r="J90">
            <v>96</v>
          </cell>
          <cell r="K90">
            <v>94</v>
          </cell>
        </row>
        <row r="92">
          <cell r="J92">
            <v>753</v>
          </cell>
          <cell r="K92">
            <v>721</v>
          </cell>
        </row>
        <row r="93">
          <cell r="J93">
            <v>290</v>
          </cell>
          <cell r="K93">
            <v>258</v>
          </cell>
        </row>
        <row r="94">
          <cell r="J94">
            <v>182</v>
          </cell>
          <cell r="K94">
            <v>172</v>
          </cell>
        </row>
        <row r="95">
          <cell r="J95">
            <v>272</v>
          </cell>
          <cell r="K95">
            <v>271</v>
          </cell>
        </row>
        <row r="96">
          <cell r="J96">
            <v>260</v>
          </cell>
          <cell r="K96">
            <v>251</v>
          </cell>
        </row>
        <row r="97">
          <cell r="J97">
            <v>144</v>
          </cell>
          <cell r="K97">
            <v>133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</sheetNames>
    <sheetDataSet>
      <sheetData sheetId="2">
        <row r="180">
          <cell r="H180">
            <v>266</v>
          </cell>
          <cell r="I180">
            <v>307</v>
          </cell>
        </row>
        <row r="181">
          <cell r="H181">
            <v>15</v>
          </cell>
          <cell r="I181">
            <v>169</v>
          </cell>
        </row>
        <row r="182">
          <cell r="H182">
            <v>64</v>
          </cell>
          <cell r="I182">
            <v>209</v>
          </cell>
        </row>
        <row r="183">
          <cell r="H183">
            <v>12</v>
          </cell>
          <cell r="I183">
            <v>62</v>
          </cell>
        </row>
        <row r="184">
          <cell r="H184">
            <v>98</v>
          </cell>
          <cell r="I184">
            <v>70</v>
          </cell>
        </row>
        <row r="185">
          <cell r="H185">
            <v>346</v>
          </cell>
          <cell r="I185">
            <v>170</v>
          </cell>
        </row>
        <row r="186">
          <cell r="H186">
            <v>49</v>
          </cell>
          <cell r="I186">
            <v>184</v>
          </cell>
        </row>
        <row r="187">
          <cell r="H187">
            <v>35</v>
          </cell>
          <cell r="I187">
            <v>161</v>
          </cell>
        </row>
        <row r="188">
          <cell r="H188">
            <v>497</v>
          </cell>
          <cell r="I188">
            <v>359</v>
          </cell>
        </row>
        <row r="189">
          <cell r="H189">
            <v>21</v>
          </cell>
          <cell r="I189">
            <v>186</v>
          </cell>
        </row>
        <row r="190">
          <cell r="H190">
            <v>4</v>
          </cell>
          <cell r="I190">
            <v>44</v>
          </cell>
        </row>
        <row r="191">
          <cell r="H191">
            <v>9</v>
          </cell>
          <cell r="I191">
            <v>68</v>
          </cell>
        </row>
        <row r="192">
          <cell r="H192">
            <v>93</v>
          </cell>
          <cell r="I192">
            <v>69</v>
          </cell>
        </row>
        <row r="193">
          <cell r="H193">
            <v>1</v>
          </cell>
          <cell r="I193">
            <v>137</v>
          </cell>
        </row>
        <row r="194">
          <cell r="H194">
            <v>44</v>
          </cell>
          <cell r="I194">
            <v>82</v>
          </cell>
        </row>
        <row r="196">
          <cell r="H196">
            <v>206</v>
          </cell>
          <cell r="I196">
            <v>181</v>
          </cell>
        </row>
        <row r="197">
          <cell r="H197">
            <v>330</v>
          </cell>
          <cell r="I197">
            <v>84</v>
          </cell>
        </row>
        <row r="198">
          <cell r="H198">
            <v>373</v>
          </cell>
          <cell r="I198">
            <v>120</v>
          </cell>
        </row>
        <row r="199">
          <cell r="H199">
            <v>11</v>
          </cell>
          <cell r="I199">
            <v>120</v>
          </cell>
        </row>
        <row r="200">
          <cell r="H200">
            <v>26</v>
          </cell>
          <cell r="I200">
            <v>47</v>
          </cell>
        </row>
        <row r="201">
          <cell r="H201">
            <v>5</v>
          </cell>
          <cell r="I201">
            <v>36</v>
          </cell>
        </row>
        <row r="203">
          <cell r="H203">
            <v>46</v>
          </cell>
          <cell r="I203">
            <v>226</v>
          </cell>
        </row>
        <row r="204">
          <cell r="H204">
            <v>130</v>
          </cell>
          <cell r="I204">
            <v>95</v>
          </cell>
        </row>
        <row r="205">
          <cell r="H205">
            <v>57</v>
          </cell>
          <cell r="I205">
            <v>73</v>
          </cell>
        </row>
        <row r="206">
          <cell r="H206">
            <v>13</v>
          </cell>
          <cell r="I206">
            <v>112</v>
          </cell>
        </row>
        <row r="207">
          <cell r="H207">
            <v>23</v>
          </cell>
          <cell r="I207">
            <v>90</v>
          </cell>
        </row>
        <row r="208">
          <cell r="H208">
            <v>47</v>
          </cell>
          <cell r="I208">
            <v>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ZAROALL (2)"/>
    </sheetNames>
    <sheetDataSet>
      <sheetData sheetId="0">
        <row r="77">
          <cell r="J77">
            <v>712</v>
          </cell>
          <cell r="K77">
            <v>410</v>
          </cell>
        </row>
        <row r="78">
          <cell r="J78">
            <v>84</v>
          </cell>
          <cell r="K78">
            <v>44</v>
          </cell>
        </row>
        <row r="79">
          <cell r="J79">
            <v>246</v>
          </cell>
          <cell r="K79">
            <v>203</v>
          </cell>
        </row>
        <row r="80">
          <cell r="J80">
            <v>62</v>
          </cell>
          <cell r="K80">
            <v>69</v>
          </cell>
        </row>
        <row r="81">
          <cell r="J81">
            <v>378</v>
          </cell>
          <cell r="K81">
            <v>405</v>
          </cell>
        </row>
        <row r="82">
          <cell r="J82">
            <v>139</v>
          </cell>
          <cell r="K82">
            <v>449</v>
          </cell>
        </row>
        <row r="83">
          <cell r="J83">
            <v>97</v>
          </cell>
          <cell r="K83">
            <v>164</v>
          </cell>
        </row>
        <row r="84">
          <cell r="J84">
            <v>78</v>
          </cell>
          <cell r="K84">
            <v>39</v>
          </cell>
        </row>
        <row r="85">
          <cell r="J85">
            <v>309</v>
          </cell>
          <cell r="K85">
            <v>407</v>
          </cell>
        </row>
        <row r="86">
          <cell r="J86">
            <v>164</v>
          </cell>
          <cell r="K86">
            <v>89</v>
          </cell>
        </row>
        <row r="87">
          <cell r="J87">
            <v>21</v>
          </cell>
          <cell r="K87">
            <v>17</v>
          </cell>
        </row>
        <row r="88">
          <cell r="J88">
            <v>32</v>
          </cell>
          <cell r="K88">
            <v>14</v>
          </cell>
        </row>
        <row r="89">
          <cell r="J89">
            <v>3</v>
          </cell>
          <cell r="K89">
            <v>93</v>
          </cell>
        </row>
        <row r="90">
          <cell r="J90">
            <v>21</v>
          </cell>
          <cell r="K90">
            <v>94</v>
          </cell>
        </row>
        <row r="91">
          <cell r="J91">
            <v>53</v>
          </cell>
          <cell r="K91">
            <v>104</v>
          </cell>
        </row>
        <row r="94">
          <cell r="J94">
            <v>320</v>
          </cell>
          <cell r="K94">
            <v>319</v>
          </cell>
        </row>
        <row r="95">
          <cell r="J95">
            <v>169</v>
          </cell>
          <cell r="K95">
            <v>314</v>
          </cell>
        </row>
        <row r="96">
          <cell r="J96">
            <v>115</v>
          </cell>
          <cell r="K96">
            <v>121</v>
          </cell>
        </row>
        <row r="97">
          <cell r="J97">
            <v>42</v>
          </cell>
          <cell r="K97">
            <v>42</v>
          </cell>
        </row>
        <row r="98">
          <cell r="J98">
            <v>25</v>
          </cell>
          <cell r="K98">
            <v>22</v>
          </cell>
        </row>
        <row r="99">
          <cell r="J99">
            <v>22</v>
          </cell>
          <cell r="K99">
            <v>13</v>
          </cell>
        </row>
        <row r="102">
          <cell r="J102">
            <v>124</v>
          </cell>
          <cell r="K102">
            <v>91</v>
          </cell>
        </row>
        <row r="103">
          <cell r="J103">
            <v>61</v>
          </cell>
          <cell r="K103">
            <v>205</v>
          </cell>
        </row>
        <row r="104">
          <cell r="J104">
            <v>22</v>
          </cell>
          <cell r="K104">
            <v>28</v>
          </cell>
        </row>
        <row r="105">
          <cell r="J105">
            <v>37</v>
          </cell>
          <cell r="K105">
            <v>43</v>
          </cell>
        </row>
        <row r="106">
          <cell r="J106">
            <v>72</v>
          </cell>
          <cell r="K106">
            <v>53</v>
          </cell>
        </row>
        <row r="107">
          <cell r="J107">
            <v>49</v>
          </cell>
          <cell r="K107">
            <v>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7"/>
      <sheetName val="2006"/>
      <sheetName val="h_n"/>
      <sheetName val="forma"/>
      <sheetName val="AELŐZETE"/>
      <sheetName val="ellátás"/>
    </sheetNames>
    <sheetDataSet>
      <sheetData sheetId="0">
        <row r="364">
          <cell r="BU364">
            <v>6984</v>
          </cell>
          <cell r="BV364">
            <v>27301</v>
          </cell>
          <cell r="BW364">
            <v>3509</v>
          </cell>
          <cell r="BX364">
            <v>19717</v>
          </cell>
          <cell r="BY364">
            <v>57511</v>
          </cell>
        </row>
        <row r="371">
          <cell r="BU371">
            <v>3499</v>
          </cell>
          <cell r="BV371">
            <v>5162</v>
          </cell>
          <cell r="BW371">
            <v>1262</v>
          </cell>
          <cell r="BX371">
            <v>5702</v>
          </cell>
          <cell r="BY371">
            <v>15625</v>
          </cell>
        </row>
        <row r="378">
          <cell r="BU378">
            <v>2352</v>
          </cell>
          <cell r="BV378">
            <v>6044</v>
          </cell>
          <cell r="BW378">
            <v>1194</v>
          </cell>
          <cell r="BX378">
            <v>5643</v>
          </cell>
          <cell r="BY378">
            <v>15233</v>
          </cell>
        </row>
        <row r="379">
          <cell r="BU379">
            <v>12835</v>
          </cell>
          <cell r="BV379">
            <v>38507</v>
          </cell>
          <cell r="BW379">
            <v>5965</v>
          </cell>
          <cell r="BX379">
            <v>31062</v>
          </cell>
          <cell r="BY379">
            <v>88369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H48" sqref="H48"/>
      <selection pane="topRight" activeCell="M20" sqref="M20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07" t="s">
        <v>0</v>
      </c>
      <c r="B1" s="107"/>
      <c r="C1" s="107"/>
      <c r="D1" s="107"/>
      <c r="E1" s="107"/>
      <c r="F1" s="107"/>
    </row>
    <row r="2" spans="1:6" ht="15.75">
      <c r="A2" s="107" t="s">
        <v>80</v>
      </c>
      <c r="B2" s="107"/>
      <c r="C2" s="107"/>
      <c r="D2" s="107"/>
      <c r="E2" s="107"/>
      <c r="F2" s="107"/>
    </row>
    <row r="3" spans="1:6" ht="15.75">
      <c r="A3" s="108" t="s">
        <v>93</v>
      </c>
      <c r="B3" s="108"/>
      <c r="C3" s="108"/>
      <c r="D3" s="108"/>
      <c r="E3" s="108"/>
      <c r="F3" s="108"/>
    </row>
    <row r="4" spans="2:6" ht="15.75">
      <c r="B4" s="3"/>
      <c r="C4" s="4"/>
      <c r="D4" s="9"/>
      <c r="E4" s="9"/>
      <c r="F4" s="9"/>
    </row>
    <row r="5" spans="1:6" ht="14.25">
      <c r="A5" s="119" t="s">
        <v>34</v>
      </c>
      <c r="B5" s="114" t="s">
        <v>39</v>
      </c>
      <c r="C5" s="115"/>
      <c r="D5" s="115"/>
      <c r="E5" s="115"/>
      <c r="F5" s="116"/>
    </row>
    <row r="6" spans="1:6" ht="14.25">
      <c r="A6" s="119"/>
      <c r="B6" s="117" t="s">
        <v>1</v>
      </c>
      <c r="C6" s="109" t="s">
        <v>33</v>
      </c>
      <c r="D6" s="110"/>
      <c r="E6" s="110"/>
      <c r="F6" s="111"/>
    </row>
    <row r="7" spans="1:6" ht="42.75" customHeight="1">
      <c r="A7" s="119"/>
      <c r="B7" s="118"/>
      <c r="C7" s="119" t="s">
        <v>38</v>
      </c>
      <c r="D7" s="119"/>
      <c r="E7" s="119" t="s">
        <v>37</v>
      </c>
      <c r="F7" s="119"/>
    </row>
    <row r="8" spans="1:6" ht="14.25">
      <c r="A8" s="119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12" t="s">
        <v>17</v>
      </c>
      <c r="B9" s="112"/>
      <c r="C9" s="112"/>
      <c r="D9" s="112"/>
      <c r="E9" s="112"/>
      <c r="F9" s="112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'[2]Munka1'!$K69</f>
        <v>15231</v>
      </c>
      <c r="C10" s="20">
        <f aca="true" t="shared" si="0" ref="C10:C25">B10-P10</f>
        <v>-153</v>
      </c>
      <c r="D10" s="21">
        <f aca="true" t="shared" si="1" ref="D10:D25">B10/P10*100-100</f>
        <v>-0.9945397815912571</v>
      </c>
      <c r="E10" s="20">
        <f aca="true" t="shared" si="2" ref="E10:E25">B10-Q10</f>
        <v>333</v>
      </c>
      <c r="F10" s="21">
        <f aca="true" t="shared" si="3" ref="F10:F25">B10/Q10*100-100</f>
        <v>2.2351993556182066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'[2]Munka1'!$J69</f>
        <v>15384</v>
      </c>
      <c r="Q10" s="10">
        <f>'[2]Munka1'!$K36</f>
        <v>14898</v>
      </c>
    </row>
    <row r="11" spans="1:17" ht="15.75">
      <c r="A11" s="22" t="s">
        <v>3</v>
      </c>
      <c r="B11" s="23">
        <f>'[2]Munka1'!$K70</f>
        <v>3914</v>
      </c>
      <c r="C11" s="23">
        <f t="shared" si="0"/>
        <v>-24</v>
      </c>
      <c r="D11" s="24">
        <f t="shared" si="1"/>
        <v>-0.6094464195022908</v>
      </c>
      <c r="E11" s="23">
        <f t="shared" si="2"/>
        <v>378</v>
      </c>
      <c r="F11" s="24">
        <f t="shared" si="3"/>
        <v>10.690045248868785</v>
      </c>
      <c r="P11" s="5">
        <f>'[2]Munka1'!$J70</f>
        <v>3938</v>
      </c>
      <c r="Q11" s="5">
        <f>'[2]Munka1'!$K37</f>
        <v>3536</v>
      </c>
    </row>
    <row r="12" spans="1:17" s="11" customFormat="1" ht="15.75">
      <c r="A12" s="19" t="s">
        <v>4</v>
      </c>
      <c r="B12" s="20">
        <f>'[2]Munka1'!$K71</f>
        <v>6312</v>
      </c>
      <c r="C12" s="20">
        <f t="shared" si="0"/>
        <v>76</v>
      </c>
      <c r="D12" s="21">
        <f t="shared" si="1"/>
        <v>1.2187299550994197</v>
      </c>
      <c r="E12" s="20">
        <f t="shared" si="2"/>
        <v>380</v>
      </c>
      <c r="F12" s="21">
        <f t="shared" si="3"/>
        <v>6.405933917734316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'[2]Munka1'!$J71</f>
        <v>6236</v>
      </c>
      <c r="Q12" s="12">
        <f>'[2]Munka1'!$K38</f>
        <v>5932</v>
      </c>
    </row>
    <row r="13" spans="1:17" ht="15.75">
      <c r="A13" s="22" t="s">
        <v>5</v>
      </c>
      <c r="B13" s="23">
        <f>'[2]Munka1'!$K72</f>
        <v>1707</v>
      </c>
      <c r="C13" s="23">
        <f t="shared" si="0"/>
        <v>-21</v>
      </c>
      <c r="D13" s="24">
        <f t="shared" si="1"/>
        <v>-1.2152777777777857</v>
      </c>
      <c r="E13" s="23">
        <f t="shared" si="2"/>
        <v>-180</v>
      </c>
      <c r="F13" s="24">
        <f t="shared" si="3"/>
        <v>-9.538950715421308</v>
      </c>
      <c r="P13" s="5">
        <f>'[2]Munka1'!$J72</f>
        <v>1728</v>
      </c>
      <c r="Q13" s="5">
        <f>'[2]Munka1'!$K39</f>
        <v>1887</v>
      </c>
    </row>
    <row r="14" spans="1:17" s="11" customFormat="1" ht="15.75">
      <c r="A14" s="19" t="s">
        <v>6</v>
      </c>
      <c r="B14" s="20">
        <f>'[2]Munka1'!$K73</f>
        <v>2258</v>
      </c>
      <c r="C14" s="20">
        <f t="shared" si="0"/>
        <v>-24</v>
      </c>
      <c r="D14" s="21">
        <f t="shared" si="1"/>
        <v>-1.0517090271691387</v>
      </c>
      <c r="E14" s="20">
        <f t="shared" si="2"/>
        <v>27</v>
      </c>
      <c r="F14" s="21">
        <f t="shared" si="3"/>
        <v>1.2102196324518246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'[2]Munka1'!$J73</f>
        <v>2282</v>
      </c>
      <c r="Q14" s="12">
        <f>'[2]Munka1'!$K40</f>
        <v>2231</v>
      </c>
    </row>
    <row r="15" spans="1:17" ht="15.75">
      <c r="A15" s="22" t="s">
        <v>7</v>
      </c>
      <c r="B15" s="23">
        <f>'[2]Munka1'!$K74</f>
        <v>6266</v>
      </c>
      <c r="C15" s="23">
        <f t="shared" si="0"/>
        <v>-3</v>
      </c>
      <c r="D15" s="24">
        <f t="shared" si="1"/>
        <v>-0.04785452225235076</v>
      </c>
      <c r="E15" s="23">
        <f t="shared" si="2"/>
        <v>300</v>
      </c>
      <c r="F15" s="24">
        <f t="shared" si="3"/>
        <v>5.028494803888691</v>
      </c>
      <c r="P15" s="5">
        <f>'[2]Munka1'!$J74</f>
        <v>6269</v>
      </c>
      <c r="Q15" s="5">
        <f>'[2]Munka1'!$K41</f>
        <v>5966</v>
      </c>
    </row>
    <row r="16" spans="1:17" s="11" customFormat="1" ht="15.75">
      <c r="A16" s="19" t="s">
        <v>8</v>
      </c>
      <c r="B16" s="20">
        <f>'[2]Munka1'!$K75</f>
        <v>2992</v>
      </c>
      <c r="C16" s="20">
        <f t="shared" si="0"/>
        <v>145</v>
      </c>
      <c r="D16" s="21">
        <f t="shared" si="1"/>
        <v>5.093080435546199</v>
      </c>
      <c r="E16" s="20">
        <f t="shared" si="2"/>
        <v>95</v>
      </c>
      <c r="F16" s="21">
        <f t="shared" si="3"/>
        <v>3.2792544011045948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'[2]Munka1'!$J75</f>
        <v>2847</v>
      </c>
      <c r="Q16" s="12">
        <f>'[2]Munka1'!$K42</f>
        <v>2897</v>
      </c>
    </row>
    <row r="17" spans="1:17" ht="15.75">
      <c r="A17" s="22" t="s">
        <v>9</v>
      </c>
      <c r="B17" s="23">
        <f>'[2]Munka1'!$K76</f>
        <v>4034</v>
      </c>
      <c r="C17" s="23">
        <f t="shared" si="0"/>
        <v>46</v>
      </c>
      <c r="D17" s="24">
        <f t="shared" si="1"/>
        <v>1.1534603811434323</v>
      </c>
      <c r="E17" s="23">
        <f t="shared" si="2"/>
        <v>-21</v>
      </c>
      <c r="F17" s="24">
        <f t="shared" si="3"/>
        <v>-0.5178791615289811</v>
      </c>
      <c r="P17" s="5">
        <f>'[2]Munka1'!$J76</f>
        <v>3988</v>
      </c>
      <c r="Q17" s="5">
        <f>'[2]Munka1'!$K43</f>
        <v>4055</v>
      </c>
    </row>
    <row r="18" spans="1:17" s="11" customFormat="1" ht="15.75">
      <c r="A18" s="19" t="s">
        <v>10</v>
      </c>
      <c r="B18" s="20">
        <f>'[2]Munka1'!$K77</f>
        <v>4375</v>
      </c>
      <c r="C18" s="20">
        <f t="shared" si="0"/>
        <v>-21</v>
      </c>
      <c r="D18" s="21">
        <f t="shared" si="1"/>
        <v>-0.4777070063694282</v>
      </c>
      <c r="E18" s="20">
        <f t="shared" si="2"/>
        <v>46</v>
      </c>
      <c r="F18" s="21">
        <f t="shared" si="3"/>
        <v>1.0626010626010611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'[2]Munka1'!$J77</f>
        <v>4396</v>
      </c>
      <c r="Q18" s="12">
        <f>'[2]Munka1'!$K44</f>
        <v>4329</v>
      </c>
    </row>
    <row r="19" spans="1:17" ht="15.75">
      <c r="A19" s="22" t="s">
        <v>11</v>
      </c>
      <c r="B19" s="23">
        <f>'[2]Munka1'!$K78</f>
        <v>3990</v>
      </c>
      <c r="C19" s="23">
        <f t="shared" si="0"/>
        <v>94</v>
      </c>
      <c r="D19" s="24">
        <f t="shared" si="1"/>
        <v>2.412731006160172</v>
      </c>
      <c r="E19" s="23">
        <f t="shared" si="2"/>
        <v>216</v>
      </c>
      <c r="F19" s="24">
        <f t="shared" si="3"/>
        <v>5.723370429252768</v>
      </c>
      <c r="P19" s="5">
        <f>'[2]Munka1'!$J78</f>
        <v>3896</v>
      </c>
      <c r="Q19" s="5">
        <f>'[2]Munka1'!$K45</f>
        <v>3774</v>
      </c>
    </row>
    <row r="20" spans="1:17" s="11" customFormat="1" ht="15.75">
      <c r="A20" s="19" t="s">
        <v>12</v>
      </c>
      <c r="B20" s="20">
        <f>'[2]Munka1'!$K79</f>
        <v>2525</v>
      </c>
      <c r="C20" s="20">
        <f t="shared" si="0"/>
        <v>-68</v>
      </c>
      <c r="D20" s="21">
        <f t="shared" si="1"/>
        <v>-2.6224450443501723</v>
      </c>
      <c r="E20" s="20">
        <f t="shared" si="2"/>
        <v>11</v>
      </c>
      <c r="F20" s="21">
        <f t="shared" si="3"/>
        <v>0.4375497215592645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'[2]Munka1'!$J79</f>
        <v>2593</v>
      </c>
      <c r="Q20" s="12">
        <f>'[2]Munka1'!$K46</f>
        <v>2514</v>
      </c>
    </row>
    <row r="21" spans="1:17" ht="15.75">
      <c r="A21" s="22" t="s">
        <v>13</v>
      </c>
      <c r="B21" s="23">
        <f>'[2]Munka1'!$K80</f>
        <v>1258</v>
      </c>
      <c r="C21" s="23">
        <f t="shared" si="0"/>
        <v>-64</v>
      </c>
      <c r="D21" s="24">
        <f t="shared" si="1"/>
        <v>-4.841149773071109</v>
      </c>
      <c r="E21" s="23">
        <f t="shared" si="2"/>
        <v>16</v>
      </c>
      <c r="F21" s="24">
        <f t="shared" si="3"/>
        <v>1.2882447665056418</v>
      </c>
      <c r="P21" s="5">
        <f>'[2]Munka1'!$J80</f>
        <v>1322</v>
      </c>
      <c r="Q21" s="5">
        <f>'[2]Munka1'!$K47</f>
        <v>1242</v>
      </c>
    </row>
    <row r="22" spans="1:17" s="11" customFormat="1" ht="15.75">
      <c r="A22" s="19" t="s">
        <v>14</v>
      </c>
      <c r="B22" s="20">
        <f>'[2]Munka1'!$K81</f>
        <v>1209</v>
      </c>
      <c r="C22" s="20">
        <f t="shared" si="0"/>
        <v>-22</v>
      </c>
      <c r="D22" s="21">
        <f t="shared" si="1"/>
        <v>-1.787164906580017</v>
      </c>
      <c r="E22" s="20">
        <f t="shared" si="2"/>
        <v>-67</v>
      </c>
      <c r="F22" s="21">
        <f t="shared" si="3"/>
        <v>-5.2507836990595536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'[2]Munka1'!$J81</f>
        <v>1231</v>
      </c>
      <c r="Q22" s="12">
        <f>'[2]Munka1'!$K48</f>
        <v>1276</v>
      </c>
    </row>
    <row r="23" spans="1:17" ht="15.75">
      <c r="A23" s="22" t="s">
        <v>15</v>
      </c>
      <c r="B23" s="23">
        <f>'[2]Munka1'!$K82</f>
        <v>1251</v>
      </c>
      <c r="C23" s="23">
        <f t="shared" si="0"/>
        <v>28</v>
      </c>
      <c r="D23" s="24">
        <f t="shared" si="1"/>
        <v>2.2894521668029455</v>
      </c>
      <c r="E23" s="23">
        <f t="shared" si="2"/>
        <v>78</v>
      </c>
      <c r="F23" s="24">
        <f t="shared" si="3"/>
        <v>6.649616368286445</v>
      </c>
      <c r="P23" s="5">
        <f>'[2]Munka1'!$J82</f>
        <v>1223</v>
      </c>
      <c r="Q23" s="5">
        <f>'[2]Munka1'!$K49</f>
        <v>1173</v>
      </c>
    </row>
    <row r="24" spans="1:17" s="11" customFormat="1" ht="15.75">
      <c r="A24" s="19" t="s">
        <v>16</v>
      </c>
      <c r="B24" s="20">
        <f>'[2]Munka1'!$K83</f>
        <v>1777</v>
      </c>
      <c r="C24" s="20">
        <f t="shared" si="0"/>
        <v>-5</v>
      </c>
      <c r="D24" s="21">
        <f t="shared" si="1"/>
        <v>-0.28058361391694575</v>
      </c>
      <c r="E24" s="20">
        <f t="shared" si="2"/>
        <v>-24</v>
      </c>
      <c r="F24" s="21">
        <f t="shared" si="3"/>
        <v>-1.3325930038867284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'[2]Munka1'!$J83</f>
        <v>1782</v>
      </c>
      <c r="Q24" s="12">
        <f>'[2]Munka1'!$K50</f>
        <v>1801</v>
      </c>
    </row>
    <row r="25" spans="1:17" s="6" customFormat="1" ht="31.5">
      <c r="A25" s="25" t="s">
        <v>17</v>
      </c>
      <c r="B25" s="26">
        <f>SUM(B10:B24)</f>
        <v>59099</v>
      </c>
      <c r="C25" s="26">
        <f t="shared" si="0"/>
        <v>-16</v>
      </c>
      <c r="D25" s="27">
        <f t="shared" si="1"/>
        <v>-0.02706588852237246</v>
      </c>
      <c r="E25" s="26">
        <f t="shared" si="2"/>
        <v>1588</v>
      </c>
      <c r="F25" s="27">
        <f t="shared" si="3"/>
        <v>2.761210898784583</v>
      </c>
      <c r="P25" s="15">
        <f>SUM(P10:P24)</f>
        <v>59115</v>
      </c>
      <c r="Q25" s="15">
        <f>SUM(Q10:Q24)</f>
        <v>57511</v>
      </c>
    </row>
    <row r="26" spans="1:15" s="11" customFormat="1" ht="29.25" customHeight="1">
      <c r="A26" s="113" t="s">
        <v>24</v>
      </c>
      <c r="B26" s="113"/>
      <c r="C26" s="113"/>
      <c r="D26" s="113"/>
      <c r="E26" s="113"/>
      <c r="F26" s="113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'[2]Munka1'!$K85</f>
        <v>4925</v>
      </c>
      <c r="C27" s="23">
        <f>B27-P27</f>
        <v>118</v>
      </c>
      <c r="D27" s="24">
        <f>B27/P27*100-100</f>
        <v>2.454753484501765</v>
      </c>
      <c r="E27" s="23">
        <f>B27-Q27</f>
        <v>407</v>
      </c>
      <c r="F27" s="24">
        <f>B27/Q27*100-100</f>
        <v>9.008410801239492</v>
      </c>
      <c r="P27" s="7">
        <f>'[2]Munka1'!$J85</f>
        <v>4807</v>
      </c>
      <c r="Q27" s="7">
        <f>'[2]Munka1'!$K52</f>
        <v>4518</v>
      </c>
    </row>
    <row r="28" spans="1:17" s="11" customFormat="1" ht="15.75">
      <c r="A28" s="19" t="s">
        <v>19</v>
      </c>
      <c r="B28" s="20">
        <f>'[2]Munka1'!$K86</f>
        <v>3065</v>
      </c>
      <c r="C28" s="20">
        <f aca="true" t="shared" si="4" ref="C28:C33">B28-P28</f>
        <v>1</v>
      </c>
      <c r="D28" s="21">
        <f aca="true" t="shared" si="5" ref="D28:D33">B28/P28*100-100</f>
        <v>0.03263707571801433</v>
      </c>
      <c r="E28" s="20">
        <f aca="true" t="shared" si="6" ref="E28:E33">B28-Q28</f>
        <v>7</v>
      </c>
      <c r="F28" s="21">
        <f aca="true" t="shared" si="7" ref="F28:F33">B28/Q28*100-100</f>
        <v>0.2289077828646242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'[2]Munka1'!$J86</f>
        <v>3064</v>
      </c>
      <c r="Q28" s="13">
        <f>'[2]Munka1'!$K53</f>
        <v>3058</v>
      </c>
    </row>
    <row r="29" spans="1:17" ht="15.75">
      <c r="A29" s="22" t="s">
        <v>20</v>
      </c>
      <c r="B29" s="23">
        <f>'[2]Munka1'!$K87</f>
        <v>1692</v>
      </c>
      <c r="C29" s="23">
        <f t="shared" si="4"/>
        <v>-47</v>
      </c>
      <c r="D29" s="24">
        <f t="shared" si="5"/>
        <v>-2.7027027027026946</v>
      </c>
      <c r="E29" s="23">
        <f t="shared" si="6"/>
        <v>110</v>
      </c>
      <c r="F29" s="24">
        <f t="shared" si="7"/>
        <v>6.953223767383051</v>
      </c>
      <c r="P29" s="7">
        <f>'[2]Munka1'!$J87</f>
        <v>1739</v>
      </c>
      <c r="Q29" s="7">
        <f>'[2]Munka1'!$K54</f>
        <v>1582</v>
      </c>
    </row>
    <row r="30" spans="1:17" s="11" customFormat="1" ht="15.75">
      <c r="A30" s="19" t="s">
        <v>21</v>
      </c>
      <c r="B30" s="20">
        <f>'[2]Munka1'!$K88</f>
        <v>3411</v>
      </c>
      <c r="C30" s="20">
        <f t="shared" si="4"/>
        <v>71</v>
      </c>
      <c r="D30" s="21">
        <f t="shared" si="5"/>
        <v>2.125748502994014</v>
      </c>
      <c r="E30" s="20">
        <f t="shared" si="6"/>
        <v>70</v>
      </c>
      <c r="F30" s="21">
        <f t="shared" si="7"/>
        <v>2.0951810835079243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'[2]Munka1'!$J88</f>
        <v>3340</v>
      </c>
      <c r="Q30" s="13">
        <f>'[2]Munka1'!$K55</f>
        <v>3341</v>
      </c>
    </row>
    <row r="31" spans="1:17" ht="15.75">
      <c r="A31" s="22" t="s">
        <v>22</v>
      </c>
      <c r="B31" s="23">
        <f>'[2]Munka1'!$K89</f>
        <v>1945</v>
      </c>
      <c r="C31" s="23">
        <f t="shared" si="4"/>
        <v>16</v>
      </c>
      <c r="D31" s="24">
        <f t="shared" si="5"/>
        <v>0.8294453084499764</v>
      </c>
      <c r="E31" s="23">
        <f t="shared" si="6"/>
        <v>-7</v>
      </c>
      <c r="F31" s="24">
        <f t="shared" si="7"/>
        <v>-0.35860655737704406</v>
      </c>
      <c r="P31" s="7">
        <f>'[2]Munka1'!$J89</f>
        <v>1929</v>
      </c>
      <c r="Q31" s="7">
        <f>'[2]Munka1'!$K56</f>
        <v>1952</v>
      </c>
    </row>
    <row r="32" spans="1:17" s="11" customFormat="1" ht="15.75">
      <c r="A32" s="19" t="s">
        <v>23</v>
      </c>
      <c r="B32" s="20">
        <f>'[2]Munka1'!$K90</f>
        <v>1067</v>
      </c>
      <c r="C32" s="20">
        <f t="shared" si="4"/>
        <v>26</v>
      </c>
      <c r="D32" s="21">
        <f t="shared" si="5"/>
        <v>2.497598463016331</v>
      </c>
      <c r="E32" s="20">
        <f t="shared" si="6"/>
        <v>-107</v>
      </c>
      <c r="F32" s="21">
        <f t="shared" si="7"/>
        <v>-9.114139693356051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'[2]Munka1'!$J90</f>
        <v>1041</v>
      </c>
      <c r="Q32" s="13">
        <f>'[2]Munka1'!$K57</f>
        <v>1174</v>
      </c>
    </row>
    <row r="33" spans="1:17" s="6" customFormat="1" ht="15.75">
      <c r="A33" s="25" t="s">
        <v>24</v>
      </c>
      <c r="B33" s="26">
        <f>SUM(B27:B32)</f>
        <v>16105</v>
      </c>
      <c r="C33" s="26">
        <f t="shared" si="4"/>
        <v>185</v>
      </c>
      <c r="D33" s="27">
        <f t="shared" si="5"/>
        <v>1.1620603015075375</v>
      </c>
      <c r="E33" s="26">
        <f t="shared" si="6"/>
        <v>480</v>
      </c>
      <c r="F33" s="27">
        <f t="shared" si="7"/>
        <v>3.0720000000000027</v>
      </c>
      <c r="P33" s="14">
        <f>SUM(P27:P32)</f>
        <v>15920</v>
      </c>
      <c r="Q33" s="14">
        <f>SUM(Q27:Q32)</f>
        <v>15625</v>
      </c>
    </row>
    <row r="34" spans="1:15" s="11" customFormat="1" ht="27.75" customHeight="1">
      <c r="A34" s="113" t="s">
        <v>31</v>
      </c>
      <c r="B34" s="113"/>
      <c r="C34" s="113"/>
      <c r="D34" s="113"/>
      <c r="E34" s="113"/>
      <c r="F34" s="113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'[2]Munka1'!$K92</f>
        <v>6143</v>
      </c>
      <c r="C35" s="23">
        <f>B35-P35</f>
        <v>-14</v>
      </c>
      <c r="D35" s="24">
        <f>B35/P35*100-100</f>
        <v>-0.22738346597368775</v>
      </c>
      <c r="E35" s="23">
        <f>B35-Q35</f>
        <v>235</v>
      </c>
      <c r="F35" s="24">
        <f>B35/Q35*100-100</f>
        <v>3.9776574136763685</v>
      </c>
      <c r="P35" s="7">
        <f>'[2]Munka1'!$J92</f>
        <v>6157</v>
      </c>
      <c r="Q35" s="7">
        <f>'[2]Munka1'!$K59</f>
        <v>5908</v>
      </c>
    </row>
    <row r="36" spans="1:17" s="11" customFormat="1" ht="15.75">
      <c r="A36" s="19" t="s">
        <v>26</v>
      </c>
      <c r="B36" s="20">
        <f>'[2]Munka1'!$K93</f>
        <v>2304</v>
      </c>
      <c r="C36" s="20">
        <f aca="true" t="shared" si="8" ref="C36:C41">B36-P36</f>
        <v>0</v>
      </c>
      <c r="D36" s="21">
        <f aca="true" t="shared" si="9" ref="D36:D41">B36/P36*100-100</f>
        <v>0</v>
      </c>
      <c r="E36" s="20">
        <f aca="true" t="shared" si="10" ref="E36:E41">B36-Q36</f>
        <v>-75</v>
      </c>
      <c r="F36" s="21">
        <f aca="true" t="shared" si="11" ref="F36:F41">B36/Q36*100-100</f>
        <v>-3.152585119798232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'[2]Munka1'!$J93</f>
        <v>2304</v>
      </c>
      <c r="Q36" s="13">
        <f>'[2]Munka1'!$K60</f>
        <v>2379</v>
      </c>
    </row>
    <row r="37" spans="1:17" ht="15.75">
      <c r="A37" s="22" t="s">
        <v>27</v>
      </c>
      <c r="B37" s="23">
        <f>'[2]Munka1'!$K94</f>
        <v>1901</v>
      </c>
      <c r="C37" s="23">
        <f t="shared" si="8"/>
        <v>15</v>
      </c>
      <c r="D37" s="24">
        <f t="shared" si="9"/>
        <v>0.7953340402969218</v>
      </c>
      <c r="E37" s="23">
        <f t="shared" si="10"/>
        <v>78</v>
      </c>
      <c r="F37" s="24">
        <f t="shared" si="11"/>
        <v>4.278661546900707</v>
      </c>
      <c r="P37" s="7">
        <f>'[2]Munka1'!$J94</f>
        <v>1886</v>
      </c>
      <c r="Q37" s="7">
        <f>'[2]Munka1'!$K61</f>
        <v>1823</v>
      </c>
    </row>
    <row r="38" spans="1:17" s="11" customFormat="1" ht="15.75">
      <c r="A38" s="19" t="s">
        <v>28</v>
      </c>
      <c r="B38" s="20">
        <f>'[2]Munka1'!$K95</f>
        <v>1887</v>
      </c>
      <c r="C38" s="20">
        <f t="shared" si="8"/>
        <v>-30</v>
      </c>
      <c r="D38" s="21">
        <f t="shared" si="9"/>
        <v>-1.564945226917061</v>
      </c>
      <c r="E38" s="20">
        <f t="shared" si="10"/>
        <v>108</v>
      </c>
      <c r="F38" s="21">
        <f t="shared" si="11"/>
        <v>6.070826306914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'[2]Munka1'!$J95</f>
        <v>1917</v>
      </c>
      <c r="Q38" s="13">
        <f>'[2]Munka1'!$K62</f>
        <v>1779</v>
      </c>
    </row>
    <row r="39" spans="1:17" ht="15.75">
      <c r="A39" s="22" t="s">
        <v>29</v>
      </c>
      <c r="B39" s="23">
        <f>'[2]Munka1'!$K96</f>
        <v>2281</v>
      </c>
      <c r="C39" s="23">
        <f t="shared" si="8"/>
        <v>-88</v>
      </c>
      <c r="D39" s="24">
        <f t="shared" si="9"/>
        <v>-3.714647530603628</v>
      </c>
      <c r="E39" s="23">
        <f t="shared" si="10"/>
        <v>101</v>
      </c>
      <c r="F39" s="24">
        <f t="shared" si="11"/>
        <v>4.633027522935777</v>
      </c>
      <c r="P39" s="7">
        <f>'[2]Munka1'!$J96</f>
        <v>2369</v>
      </c>
      <c r="Q39" s="7">
        <f>'[2]Munka1'!$K63</f>
        <v>2180</v>
      </c>
    </row>
    <row r="40" spans="1:17" s="11" customFormat="1" ht="15.75">
      <c r="A40" s="19" t="s">
        <v>30</v>
      </c>
      <c r="B40" s="20">
        <f>'[2]Munka1'!$K97</f>
        <v>1194</v>
      </c>
      <c r="C40" s="20">
        <f t="shared" si="8"/>
        <v>-30</v>
      </c>
      <c r="D40" s="21">
        <f t="shared" si="9"/>
        <v>-2.4509803921568647</v>
      </c>
      <c r="E40" s="20">
        <f t="shared" si="10"/>
        <v>30</v>
      </c>
      <c r="F40" s="21">
        <f t="shared" si="11"/>
        <v>2.577319587628864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'[2]Munka1'!$J97</f>
        <v>1224</v>
      </c>
      <c r="Q40" s="13">
        <f>'[2]Munka1'!$K64</f>
        <v>1164</v>
      </c>
    </row>
    <row r="41" spans="1:17" s="6" customFormat="1" ht="15.75">
      <c r="A41" s="25" t="s">
        <v>31</v>
      </c>
      <c r="B41" s="26">
        <f>SUM(B35:B40)</f>
        <v>15710</v>
      </c>
      <c r="C41" s="26">
        <f t="shared" si="8"/>
        <v>-147</v>
      </c>
      <c r="D41" s="27">
        <f t="shared" si="9"/>
        <v>-0.9270353786970986</v>
      </c>
      <c r="E41" s="26">
        <f t="shared" si="10"/>
        <v>477</v>
      </c>
      <c r="F41" s="27">
        <f t="shared" si="11"/>
        <v>3.131359548348982</v>
      </c>
      <c r="P41" s="14">
        <f>SUM(P35:P40)</f>
        <v>15857</v>
      </c>
      <c r="Q41" s="14">
        <f>SUM(Q35:Q40)</f>
        <v>15233</v>
      </c>
    </row>
    <row r="42" spans="1:17" s="16" customFormat="1" ht="28.5">
      <c r="A42" s="18" t="s">
        <v>32</v>
      </c>
      <c r="B42" s="28">
        <f>B41+B33+B25</f>
        <v>90914</v>
      </c>
      <c r="C42" s="28">
        <f>B42-P42</f>
        <v>22</v>
      </c>
      <c r="D42" s="29">
        <f>B42/P42*100-100</f>
        <v>0.024204550455493745</v>
      </c>
      <c r="E42" s="28">
        <f>B42-Q42</f>
        <v>2545</v>
      </c>
      <c r="F42" s="29">
        <f>B42/Q42*100-100</f>
        <v>2.8799692199753366</v>
      </c>
      <c r="G42" s="54"/>
      <c r="H42" s="54"/>
      <c r="I42" s="54"/>
      <c r="J42" s="54"/>
      <c r="K42" s="54"/>
      <c r="L42" s="54"/>
      <c r="M42" s="54"/>
      <c r="N42" s="54"/>
      <c r="O42" s="54"/>
      <c r="P42" s="17">
        <f>P41+P33+P25</f>
        <v>90892</v>
      </c>
      <c r="Q42" s="17">
        <f>Q41+Q33+Q25</f>
        <v>88369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M20" sqref="M20"/>
      <selection pane="topRight" activeCell="M20" sqref="M20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07" t="s">
        <v>42</v>
      </c>
      <c r="B1" s="107"/>
      <c r="C1" s="107"/>
      <c r="D1" s="107"/>
      <c r="E1" s="107"/>
      <c r="F1" s="107"/>
    </row>
    <row r="2" spans="1:6" ht="15.75">
      <c r="A2" s="107" t="s">
        <v>80</v>
      </c>
      <c r="B2" s="107"/>
      <c r="C2" s="107"/>
      <c r="D2" s="107"/>
      <c r="E2" s="107"/>
      <c r="F2" s="107"/>
    </row>
    <row r="3" spans="1:6" ht="15.75">
      <c r="A3" s="108" t="s">
        <v>93</v>
      </c>
      <c r="B3" s="108"/>
      <c r="C3" s="108"/>
      <c r="D3" s="108"/>
      <c r="E3" s="108"/>
      <c r="F3" s="108"/>
    </row>
    <row r="4" spans="2:6" ht="15.75">
      <c r="B4" s="3"/>
      <c r="C4" s="4"/>
      <c r="D4" s="9"/>
      <c r="E4" s="9"/>
      <c r="F4" s="9"/>
    </row>
    <row r="5" spans="1:6" ht="14.25">
      <c r="A5" s="119" t="s">
        <v>34</v>
      </c>
      <c r="B5" s="114" t="s">
        <v>92</v>
      </c>
      <c r="C5" s="115"/>
      <c r="D5" s="115"/>
      <c r="E5" s="115"/>
      <c r="F5" s="116"/>
    </row>
    <row r="6" spans="1:6" ht="14.25">
      <c r="A6" s="119"/>
      <c r="B6" s="117" t="s">
        <v>1</v>
      </c>
      <c r="C6" s="109" t="s">
        <v>33</v>
      </c>
      <c r="D6" s="110"/>
      <c r="E6" s="110"/>
      <c r="F6" s="111"/>
    </row>
    <row r="7" spans="1:6" ht="42.75" customHeight="1">
      <c r="A7" s="119"/>
      <c r="B7" s="118"/>
      <c r="C7" s="119" t="s">
        <v>38</v>
      </c>
      <c r="D7" s="119"/>
      <c r="E7" s="119" t="s">
        <v>37</v>
      </c>
      <c r="F7" s="119"/>
    </row>
    <row r="8" spans="1:6" ht="14.25">
      <c r="A8" s="119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12" t="s">
        <v>17</v>
      </c>
      <c r="B9" s="112"/>
      <c r="C9" s="112"/>
      <c r="D9" s="112"/>
      <c r="E9" s="112"/>
      <c r="F9" s="112"/>
      <c r="P9" s="2" t="s">
        <v>75</v>
      </c>
      <c r="Q9" s="2" t="s">
        <v>41</v>
      </c>
    </row>
    <row r="10" spans="1:17" s="11" customFormat="1" ht="15.75">
      <c r="A10" s="19" t="s">
        <v>2</v>
      </c>
      <c r="B10" s="20">
        <f>'[3]kirendeltségek'!K69</f>
        <v>1540</v>
      </c>
      <c r="C10" s="20">
        <f aca="true" t="shared" si="0" ref="C10:C25">B10-P10</f>
        <v>-101</v>
      </c>
      <c r="D10" s="21">
        <f aca="true" t="shared" si="1" ref="D10:D25">B10/P10*100-100</f>
        <v>-6.154783668494829</v>
      </c>
      <c r="E10" s="20">
        <f aca="true" t="shared" si="2" ref="E10:E25">B10-Q10</f>
        <v>68</v>
      </c>
      <c r="F10" s="21">
        <f aca="true" t="shared" si="3" ref="F10:F25">B10/Q10*100-100</f>
        <v>4.619565217391312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'[3]kirendeltségek'!J69</f>
        <v>1641</v>
      </c>
      <c r="Q10" s="10">
        <f>'[3]kirendeltségek'!$K36</f>
        <v>1472</v>
      </c>
    </row>
    <row r="11" spans="1:17" ht="15.75">
      <c r="A11" s="22" t="s">
        <v>3</v>
      </c>
      <c r="B11" s="23">
        <f>'[3]kirendeltségek'!K70</f>
        <v>490</v>
      </c>
      <c r="C11" s="23">
        <f t="shared" si="0"/>
        <v>-33</v>
      </c>
      <c r="D11" s="24">
        <f t="shared" si="1"/>
        <v>-6.3097514340344105</v>
      </c>
      <c r="E11" s="23">
        <f t="shared" si="2"/>
        <v>-13</v>
      </c>
      <c r="F11" s="24">
        <f t="shared" si="3"/>
        <v>-2.5844930417494965</v>
      </c>
      <c r="P11" s="5">
        <f>'[3]kirendeltségek'!J70</f>
        <v>523</v>
      </c>
      <c r="Q11" s="5">
        <f>'[3]kirendeltségek'!$K37</f>
        <v>503</v>
      </c>
    </row>
    <row r="12" spans="1:17" s="11" customFormat="1" ht="15.75">
      <c r="A12" s="19" t="s">
        <v>4</v>
      </c>
      <c r="B12" s="20">
        <f>'[3]kirendeltségek'!K71</f>
        <v>836</v>
      </c>
      <c r="C12" s="20">
        <f t="shared" si="0"/>
        <v>-90</v>
      </c>
      <c r="D12" s="21">
        <f t="shared" si="1"/>
        <v>-9.719222462203021</v>
      </c>
      <c r="E12" s="20">
        <f t="shared" si="2"/>
        <v>-9</v>
      </c>
      <c r="F12" s="21">
        <f t="shared" si="3"/>
        <v>-1.0650887573964525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'[3]kirendeltségek'!J71</f>
        <v>926</v>
      </c>
      <c r="Q12" s="12">
        <f>'[3]kirendeltségek'!$K38</f>
        <v>845</v>
      </c>
    </row>
    <row r="13" spans="1:17" ht="15.75">
      <c r="A13" s="22" t="s">
        <v>5</v>
      </c>
      <c r="B13" s="23">
        <f>'[3]kirendeltségek'!K72</f>
        <v>196</v>
      </c>
      <c r="C13" s="23">
        <f t="shared" si="0"/>
        <v>-21</v>
      </c>
      <c r="D13" s="24">
        <f t="shared" si="1"/>
        <v>-9.677419354838719</v>
      </c>
      <c r="E13" s="23">
        <f t="shared" si="2"/>
        <v>-38</v>
      </c>
      <c r="F13" s="24">
        <f t="shared" si="3"/>
        <v>-16.23931623931624</v>
      </c>
      <c r="P13" s="5">
        <f>'[3]kirendeltségek'!J72</f>
        <v>217</v>
      </c>
      <c r="Q13" s="5">
        <f>'[3]kirendeltségek'!$K39</f>
        <v>234</v>
      </c>
    </row>
    <row r="14" spans="1:17" s="11" customFormat="1" ht="15.75">
      <c r="A14" s="19" t="s">
        <v>6</v>
      </c>
      <c r="B14" s="20">
        <f>'[3]kirendeltségek'!K73</f>
        <v>306</v>
      </c>
      <c r="C14" s="20">
        <f t="shared" si="0"/>
        <v>-31</v>
      </c>
      <c r="D14" s="21">
        <f t="shared" si="1"/>
        <v>-9.19881305637982</v>
      </c>
      <c r="E14" s="20">
        <f t="shared" si="2"/>
        <v>-1</v>
      </c>
      <c r="F14" s="21">
        <f t="shared" si="3"/>
        <v>-0.3257328990227961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'[3]kirendeltségek'!J73</f>
        <v>337</v>
      </c>
      <c r="Q14" s="12">
        <f>'[3]kirendeltségek'!$K40</f>
        <v>307</v>
      </c>
    </row>
    <row r="15" spans="1:17" ht="15.75">
      <c r="A15" s="22" t="s">
        <v>7</v>
      </c>
      <c r="B15" s="23">
        <f>'[3]kirendeltségek'!K74</f>
        <v>635</v>
      </c>
      <c r="C15" s="23">
        <f t="shared" si="0"/>
        <v>-38</v>
      </c>
      <c r="D15" s="24">
        <f t="shared" si="1"/>
        <v>-5.64635958395246</v>
      </c>
      <c r="E15" s="23">
        <f t="shared" si="2"/>
        <v>-2</v>
      </c>
      <c r="F15" s="24">
        <f t="shared" si="3"/>
        <v>-0.31397174254317406</v>
      </c>
      <c r="P15" s="5">
        <f>'[3]kirendeltségek'!J74</f>
        <v>673</v>
      </c>
      <c r="Q15" s="5">
        <f>'[3]kirendeltségek'!$K41</f>
        <v>637</v>
      </c>
    </row>
    <row r="16" spans="1:17" s="11" customFormat="1" ht="15.75">
      <c r="A16" s="19" t="s">
        <v>8</v>
      </c>
      <c r="B16" s="20">
        <f>'[3]kirendeltségek'!K75</f>
        <v>362</v>
      </c>
      <c r="C16" s="20">
        <f t="shared" si="0"/>
        <v>-5</v>
      </c>
      <c r="D16" s="21">
        <f t="shared" si="1"/>
        <v>-1.3623978201634799</v>
      </c>
      <c r="E16" s="20">
        <f t="shared" si="2"/>
        <v>6</v>
      </c>
      <c r="F16" s="21">
        <f t="shared" si="3"/>
        <v>1.6853932584269558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'[3]kirendeltségek'!J75</f>
        <v>367</v>
      </c>
      <c r="Q16" s="12">
        <f>'[3]kirendeltségek'!$K42</f>
        <v>356</v>
      </c>
    </row>
    <row r="17" spans="1:17" ht="15.75">
      <c r="A17" s="22" t="s">
        <v>9</v>
      </c>
      <c r="B17" s="23">
        <f>'[3]kirendeltségek'!K76</f>
        <v>499</v>
      </c>
      <c r="C17" s="23">
        <f t="shared" si="0"/>
        <v>-28</v>
      </c>
      <c r="D17" s="24">
        <f t="shared" si="1"/>
        <v>-5.313092979127134</v>
      </c>
      <c r="E17" s="23">
        <f t="shared" si="2"/>
        <v>-22</v>
      </c>
      <c r="F17" s="24">
        <f t="shared" si="3"/>
        <v>-4.222648752399223</v>
      </c>
      <c r="P17" s="5">
        <f>'[3]kirendeltségek'!J76</f>
        <v>527</v>
      </c>
      <c r="Q17" s="5">
        <f>'[3]kirendeltségek'!$K43</f>
        <v>521</v>
      </c>
    </row>
    <row r="18" spans="1:17" s="11" customFormat="1" ht="15.75">
      <c r="A18" s="19" t="s">
        <v>10</v>
      </c>
      <c r="B18" s="20">
        <f>'[3]kirendeltségek'!K77</f>
        <v>640</v>
      </c>
      <c r="C18" s="20">
        <f t="shared" si="0"/>
        <v>-51</v>
      </c>
      <c r="D18" s="21">
        <f t="shared" si="1"/>
        <v>-7.38060781476122</v>
      </c>
      <c r="E18" s="20">
        <f t="shared" si="2"/>
        <v>-58</v>
      </c>
      <c r="F18" s="21">
        <f t="shared" si="3"/>
        <v>-8.309455587392549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'[3]kirendeltségek'!J77</f>
        <v>691</v>
      </c>
      <c r="Q18" s="12">
        <f>'[3]kirendeltségek'!$K44</f>
        <v>698</v>
      </c>
    </row>
    <row r="19" spans="1:17" ht="15.75">
      <c r="A19" s="22" t="s">
        <v>11</v>
      </c>
      <c r="B19" s="23">
        <f>'[3]kirendeltségek'!K78</f>
        <v>564</v>
      </c>
      <c r="C19" s="23">
        <f t="shared" si="0"/>
        <v>-37</v>
      </c>
      <c r="D19" s="24">
        <f t="shared" si="1"/>
        <v>-6.156405990016637</v>
      </c>
      <c r="E19" s="23">
        <f t="shared" si="2"/>
        <v>-39</v>
      </c>
      <c r="F19" s="24">
        <f t="shared" si="3"/>
        <v>-6.46766169154229</v>
      </c>
      <c r="P19" s="5">
        <f>'[3]kirendeltségek'!J78</f>
        <v>601</v>
      </c>
      <c r="Q19" s="5">
        <f>'[3]kirendeltségek'!$K45</f>
        <v>603</v>
      </c>
    </row>
    <row r="20" spans="1:17" s="11" customFormat="1" ht="15.75">
      <c r="A20" s="19" t="s">
        <v>12</v>
      </c>
      <c r="B20" s="20">
        <f>'[3]kirendeltségek'!K79</f>
        <v>304</v>
      </c>
      <c r="C20" s="20">
        <f t="shared" si="0"/>
        <v>-31</v>
      </c>
      <c r="D20" s="21">
        <f t="shared" si="1"/>
        <v>-9.253731343283576</v>
      </c>
      <c r="E20" s="20">
        <f t="shared" si="2"/>
        <v>-42</v>
      </c>
      <c r="F20" s="21">
        <f t="shared" si="3"/>
        <v>-12.138728323699425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'[3]kirendeltségek'!J79</f>
        <v>335</v>
      </c>
      <c r="Q20" s="12">
        <f>'[3]kirendeltségek'!$K46</f>
        <v>346</v>
      </c>
    </row>
    <row r="21" spans="1:17" ht="15.75">
      <c r="A21" s="22" t="s">
        <v>13</v>
      </c>
      <c r="B21" s="23">
        <f>'[3]kirendeltségek'!K80</f>
        <v>167</v>
      </c>
      <c r="C21" s="23">
        <f t="shared" si="0"/>
        <v>-18</v>
      </c>
      <c r="D21" s="24">
        <f t="shared" si="1"/>
        <v>-9.729729729729726</v>
      </c>
      <c r="E21" s="23">
        <f t="shared" si="2"/>
        <v>-6</v>
      </c>
      <c r="F21" s="24">
        <f t="shared" si="3"/>
        <v>-3.468208092485554</v>
      </c>
      <c r="P21" s="5">
        <f>'[3]kirendeltségek'!J80</f>
        <v>185</v>
      </c>
      <c r="Q21" s="5">
        <f>'[3]kirendeltségek'!$K47</f>
        <v>173</v>
      </c>
    </row>
    <row r="22" spans="1:17" s="11" customFormat="1" ht="15.75">
      <c r="A22" s="19" t="s">
        <v>14</v>
      </c>
      <c r="B22" s="20">
        <f>'[3]kirendeltségek'!K81</f>
        <v>147</v>
      </c>
      <c r="C22" s="20">
        <f t="shared" si="0"/>
        <v>-12</v>
      </c>
      <c r="D22" s="21">
        <f t="shared" si="1"/>
        <v>-7.547169811320757</v>
      </c>
      <c r="E22" s="20">
        <f t="shared" si="2"/>
        <v>-18</v>
      </c>
      <c r="F22" s="21">
        <f t="shared" si="3"/>
        <v>-10.909090909090907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'[3]kirendeltségek'!J81</f>
        <v>159</v>
      </c>
      <c r="Q22" s="12">
        <f>'[3]kirendeltségek'!$K48</f>
        <v>165</v>
      </c>
    </row>
    <row r="23" spans="1:17" ht="15.75">
      <c r="A23" s="22" t="s">
        <v>15</v>
      </c>
      <c r="B23" s="23">
        <f>'[3]kirendeltségek'!K82</f>
        <v>127</v>
      </c>
      <c r="C23" s="23">
        <f t="shared" si="0"/>
        <v>-11</v>
      </c>
      <c r="D23" s="24">
        <f t="shared" si="1"/>
        <v>-7.971014492753625</v>
      </c>
      <c r="E23" s="23">
        <f t="shared" si="2"/>
        <v>-26</v>
      </c>
      <c r="F23" s="24">
        <f t="shared" si="3"/>
        <v>-16.993464052287578</v>
      </c>
      <c r="P23" s="5">
        <f>'[3]kirendeltségek'!J82</f>
        <v>138</v>
      </c>
      <c r="Q23" s="5">
        <f>'[3]kirendeltségek'!$K49</f>
        <v>153</v>
      </c>
    </row>
    <row r="24" spans="1:17" s="11" customFormat="1" ht="15.75">
      <c r="A24" s="19" t="s">
        <v>16</v>
      </c>
      <c r="B24" s="20">
        <f>'[3]kirendeltségek'!K83</f>
        <v>231</v>
      </c>
      <c r="C24" s="20">
        <f t="shared" si="0"/>
        <v>1</v>
      </c>
      <c r="D24" s="21">
        <f t="shared" si="1"/>
        <v>0.4347826086956559</v>
      </c>
      <c r="E24" s="20">
        <f t="shared" si="2"/>
        <v>15</v>
      </c>
      <c r="F24" s="21">
        <f t="shared" si="3"/>
        <v>6.944444444444443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'[3]kirendeltségek'!J83</f>
        <v>230</v>
      </c>
      <c r="Q24" s="12">
        <f>'[3]kirendeltségek'!$K50</f>
        <v>216</v>
      </c>
    </row>
    <row r="25" spans="1:17" s="6" customFormat="1" ht="31.5">
      <c r="A25" s="25" t="s">
        <v>17</v>
      </c>
      <c r="B25" s="26">
        <f>SUM(B10:B24)</f>
        <v>7044</v>
      </c>
      <c r="C25" s="26">
        <f t="shared" si="0"/>
        <v>-506</v>
      </c>
      <c r="D25" s="27">
        <f t="shared" si="1"/>
        <v>-6.701986754966882</v>
      </c>
      <c r="E25" s="26">
        <f t="shared" si="2"/>
        <v>-185</v>
      </c>
      <c r="F25" s="27">
        <f t="shared" si="3"/>
        <v>-2.559136810070555</v>
      </c>
      <c r="P25" s="15">
        <f>SUM(P10:P24)</f>
        <v>7550</v>
      </c>
      <c r="Q25" s="15">
        <f>SUM(Q10:Q24)</f>
        <v>7229</v>
      </c>
    </row>
    <row r="26" spans="1:15" s="11" customFormat="1" ht="29.25" customHeight="1">
      <c r="A26" s="113" t="s">
        <v>24</v>
      </c>
      <c r="B26" s="113"/>
      <c r="C26" s="113"/>
      <c r="D26" s="113"/>
      <c r="E26" s="113"/>
      <c r="F26" s="113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'[3]kirendeltségek'!K85</f>
        <v>569</v>
      </c>
      <c r="C27" s="23">
        <f aca="true" t="shared" si="4" ref="C27:C33">B27-P27</f>
        <v>-51</v>
      </c>
      <c r="D27" s="24">
        <f aca="true" t="shared" si="5" ref="D27:D33">B27/P27*100-100</f>
        <v>-8.225806451612911</v>
      </c>
      <c r="E27" s="23">
        <f aca="true" t="shared" si="6" ref="E27:E33">B27-Q27</f>
        <v>26</v>
      </c>
      <c r="F27" s="24">
        <f aca="true" t="shared" si="7" ref="F27:F33">B27/Q27*100-100</f>
        <v>4.788213627992647</v>
      </c>
      <c r="P27" s="7">
        <f>'[3]kirendeltségek'!J85</f>
        <v>620</v>
      </c>
      <c r="Q27" s="7">
        <f>'[3]kirendeltségek'!$K52</f>
        <v>543</v>
      </c>
    </row>
    <row r="28" spans="1:17" s="11" customFormat="1" ht="15.75">
      <c r="A28" s="19" t="s">
        <v>19</v>
      </c>
      <c r="B28" s="20">
        <f>'[3]kirendeltségek'!K86</f>
        <v>330</v>
      </c>
      <c r="C28" s="20">
        <f t="shared" si="4"/>
        <v>-3</v>
      </c>
      <c r="D28" s="21">
        <f t="shared" si="5"/>
        <v>-0.9009009009009077</v>
      </c>
      <c r="E28" s="20">
        <f t="shared" si="6"/>
        <v>-36</v>
      </c>
      <c r="F28" s="21">
        <f t="shared" si="7"/>
        <v>-9.836065573770497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'[3]kirendeltségek'!J86</f>
        <v>333</v>
      </c>
      <c r="Q28" s="13">
        <f>'[3]kirendeltségek'!$K53</f>
        <v>366</v>
      </c>
    </row>
    <row r="29" spans="1:17" ht="15.75">
      <c r="A29" s="22" t="s">
        <v>20</v>
      </c>
      <c r="B29" s="23">
        <f>'[3]kirendeltségek'!K87</f>
        <v>129</v>
      </c>
      <c r="C29" s="23">
        <f t="shared" si="4"/>
        <v>-9</v>
      </c>
      <c r="D29" s="24">
        <f t="shared" si="5"/>
        <v>-6.521739130434781</v>
      </c>
      <c r="E29" s="23">
        <f t="shared" si="6"/>
        <v>31</v>
      </c>
      <c r="F29" s="24">
        <f t="shared" si="7"/>
        <v>31.632653061224488</v>
      </c>
      <c r="P29" s="7">
        <f>'[3]kirendeltségek'!J87</f>
        <v>138</v>
      </c>
      <c r="Q29" s="7">
        <f>'[3]kirendeltségek'!$K54</f>
        <v>98</v>
      </c>
    </row>
    <row r="30" spans="1:17" s="11" customFormat="1" ht="15.75">
      <c r="A30" s="19" t="s">
        <v>21</v>
      </c>
      <c r="B30" s="20">
        <f>'[3]kirendeltségek'!K88</f>
        <v>360</v>
      </c>
      <c r="C30" s="20">
        <f t="shared" si="4"/>
        <v>-1</v>
      </c>
      <c r="D30" s="21">
        <f t="shared" si="5"/>
        <v>-0.2770083102493004</v>
      </c>
      <c r="E30" s="20">
        <f t="shared" si="6"/>
        <v>-31</v>
      </c>
      <c r="F30" s="21">
        <f t="shared" si="7"/>
        <v>-7.928388746803066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'[3]kirendeltségek'!J88</f>
        <v>361</v>
      </c>
      <c r="Q30" s="13">
        <f>'[3]kirendeltségek'!$K55</f>
        <v>391</v>
      </c>
    </row>
    <row r="31" spans="1:17" ht="15.75">
      <c r="A31" s="22" t="s">
        <v>22</v>
      </c>
      <c r="B31" s="23">
        <f>'[3]kirendeltségek'!K89</f>
        <v>235</v>
      </c>
      <c r="C31" s="23">
        <f t="shared" si="4"/>
        <v>-12</v>
      </c>
      <c r="D31" s="24">
        <f t="shared" si="5"/>
        <v>-4.858299595141702</v>
      </c>
      <c r="E31" s="23">
        <f t="shared" si="6"/>
        <v>6</v>
      </c>
      <c r="F31" s="24">
        <f t="shared" si="7"/>
        <v>2.620087336244552</v>
      </c>
      <c r="P31" s="7">
        <f>'[3]kirendeltségek'!J89</f>
        <v>247</v>
      </c>
      <c r="Q31" s="7">
        <f>'[3]kirendeltségek'!$K56</f>
        <v>229</v>
      </c>
    </row>
    <row r="32" spans="1:17" s="11" customFormat="1" ht="15.75">
      <c r="A32" s="19" t="s">
        <v>23</v>
      </c>
      <c r="B32" s="20">
        <f>'[3]kirendeltségek'!K90</f>
        <v>94</v>
      </c>
      <c r="C32" s="20">
        <f t="shared" si="4"/>
        <v>-2</v>
      </c>
      <c r="D32" s="21">
        <f t="shared" si="5"/>
        <v>-2.083333333333343</v>
      </c>
      <c r="E32" s="20">
        <f t="shared" si="6"/>
        <v>-10</v>
      </c>
      <c r="F32" s="21">
        <f t="shared" si="7"/>
        <v>-9.615384615384613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'[3]kirendeltségek'!J90</f>
        <v>96</v>
      </c>
      <c r="Q32" s="13">
        <f>'[3]kirendeltségek'!$K57</f>
        <v>104</v>
      </c>
    </row>
    <row r="33" spans="1:17" s="6" customFormat="1" ht="15.75">
      <c r="A33" s="25" t="s">
        <v>24</v>
      </c>
      <c r="B33" s="26">
        <f>SUM(B27:B32)</f>
        <v>1717</v>
      </c>
      <c r="C33" s="26">
        <f t="shared" si="4"/>
        <v>-78</v>
      </c>
      <c r="D33" s="27">
        <f t="shared" si="5"/>
        <v>-4.345403899721447</v>
      </c>
      <c r="E33" s="26">
        <f t="shared" si="6"/>
        <v>-14</v>
      </c>
      <c r="F33" s="27">
        <f t="shared" si="7"/>
        <v>-0.8087810514153659</v>
      </c>
      <c r="P33" s="14">
        <f>SUM(P27:P32)</f>
        <v>1795</v>
      </c>
      <c r="Q33" s="14">
        <f>SUM(Q27:Q32)</f>
        <v>1731</v>
      </c>
    </row>
    <row r="34" spans="1:15" s="11" customFormat="1" ht="27.75" customHeight="1">
      <c r="A34" s="113" t="s">
        <v>31</v>
      </c>
      <c r="B34" s="113"/>
      <c r="C34" s="113"/>
      <c r="D34" s="113"/>
      <c r="E34" s="113"/>
      <c r="F34" s="113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'[3]kirendeltségek'!K92</f>
        <v>721</v>
      </c>
      <c r="C35" s="23">
        <f aca="true" t="shared" si="8" ref="C35:C42">B35-P35</f>
        <v>-32</v>
      </c>
      <c r="D35" s="24">
        <f aca="true" t="shared" si="9" ref="D35:D42">B35/P35*100-100</f>
        <v>-4.249667994687911</v>
      </c>
      <c r="E35" s="23">
        <f aca="true" t="shared" si="10" ref="E35:E42">B35-Q35</f>
        <v>31</v>
      </c>
      <c r="F35" s="24">
        <f aca="true" t="shared" si="11" ref="F35:F42">B35/Q35*100-100</f>
        <v>4.49275362318842</v>
      </c>
      <c r="P35" s="7">
        <f>'[3]kirendeltségek'!J92</f>
        <v>753</v>
      </c>
      <c r="Q35" s="7">
        <f>'[3]kirendeltségek'!$K59</f>
        <v>690</v>
      </c>
    </row>
    <row r="36" spans="1:17" s="11" customFormat="1" ht="15.75">
      <c r="A36" s="19" t="s">
        <v>26</v>
      </c>
      <c r="B36" s="20">
        <f>'[3]kirendeltségek'!K93</f>
        <v>258</v>
      </c>
      <c r="C36" s="20">
        <f t="shared" si="8"/>
        <v>-32</v>
      </c>
      <c r="D36" s="21">
        <f t="shared" si="9"/>
        <v>-11.034482758620683</v>
      </c>
      <c r="E36" s="20">
        <f t="shared" si="10"/>
        <v>-6</v>
      </c>
      <c r="F36" s="21">
        <f t="shared" si="11"/>
        <v>-2.2727272727272663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'[3]kirendeltségek'!J93</f>
        <v>290</v>
      </c>
      <c r="Q36" s="13">
        <f>'[3]kirendeltségek'!$K60</f>
        <v>264</v>
      </c>
    </row>
    <row r="37" spans="1:17" ht="15.75">
      <c r="A37" s="22" t="s">
        <v>27</v>
      </c>
      <c r="B37" s="23">
        <f>'[3]kirendeltségek'!K94</f>
        <v>172</v>
      </c>
      <c r="C37" s="23">
        <f t="shared" si="8"/>
        <v>-10</v>
      </c>
      <c r="D37" s="24">
        <f t="shared" si="9"/>
        <v>-5.494505494505503</v>
      </c>
      <c r="E37" s="23">
        <f t="shared" si="10"/>
        <v>12</v>
      </c>
      <c r="F37" s="24">
        <f t="shared" si="11"/>
        <v>7.5</v>
      </c>
      <c r="P37" s="7">
        <f>'[3]kirendeltségek'!J94</f>
        <v>182</v>
      </c>
      <c r="Q37" s="7">
        <f>'[3]kirendeltségek'!$K61</f>
        <v>160</v>
      </c>
    </row>
    <row r="38" spans="1:17" s="11" customFormat="1" ht="15.75">
      <c r="A38" s="19" t="s">
        <v>28</v>
      </c>
      <c r="B38" s="20">
        <f>'[3]kirendeltségek'!K95</f>
        <v>271</v>
      </c>
      <c r="C38" s="20">
        <f t="shared" si="8"/>
        <v>-1</v>
      </c>
      <c r="D38" s="21">
        <f t="shared" si="9"/>
        <v>-0.3676470588235219</v>
      </c>
      <c r="E38" s="20">
        <f t="shared" si="10"/>
        <v>58</v>
      </c>
      <c r="F38" s="21">
        <f t="shared" si="11"/>
        <v>27.2300469483568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'[3]kirendeltségek'!J95</f>
        <v>272</v>
      </c>
      <c r="Q38" s="13">
        <f>'[3]kirendeltségek'!$K62</f>
        <v>213</v>
      </c>
    </row>
    <row r="39" spans="1:17" ht="15.75">
      <c r="A39" s="22" t="s">
        <v>29</v>
      </c>
      <c r="B39" s="23">
        <f>'[3]kirendeltségek'!K96</f>
        <v>251</v>
      </c>
      <c r="C39" s="23">
        <f t="shared" si="8"/>
        <v>-9</v>
      </c>
      <c r="D39" s="24">
        <f t="shared" si="9"/>
        <v>-3.461538461538467</v>
      </c>
      <c r="E39" s="23">
        <f t="shared" si="10"/>
        <v>51</v>
      </c>
      <c r="F39" s="24">
        <f t="shared" si="11"/>
        <v>25.499999999999986</v>
      </c>
      <c r="P39" s="7">
        <f>'[3]kirendeltségek'!J96</f>
        <v>260</v>
      </c>
      <c r="Q39" s="7">
        <f>'[3]kirendeltségek'!$K63</f>
        <v>200</v>
      </c>
    </row>
    <row r="40" spans="1:17" s="11" customFormat="1" ht="15.75">
      <c r="A40" s="19" t="s">
        <v>30</v>
      </c>
      <c r="B40" s="20">
        <f>'[3]kirendeltségek'!K97</f>
        <v>133</v>
      </c>
      <c r="C40" s="20">
        <f t="shared" si="8"/>
        <v>-11</v>
      </c>
      <c r="D40" s="21">
        <f t="shared" si="9"/>
        <v>-7.638888888888886</v>
      </c>
      <c r="E40" s="20">
        <f t="shared" si="10"/>
        <v>-8</v>
      </c>
      <c r="F40" s="21">
        <f t="shared" si="11"/>
        <v>-5.673758865248217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'[3]kirendeltségek'!J97</f>
        <v>144</v>
      </c>
      <c r="Q40" s="13">
        <f>'[3]kirendeltségek'!$K64</f>
        <v>141</v>
      </c>
    </row>
    <row r="41" spans="1:17" s="6" customFormat="1" ht="15.75">
      <c r="A41" s="25" t="s">
        <v>31</v>
      </c>
      <c r="B41" s="26">
        <f>SUM(B35:B40)</f>
        <v>1806</v>
      </c>
      <c r="C41" s="26">
        <f t="shared" si="8"/>
        <v>-95</v>
      </c>
      <c r="D41" s="27">
        <f t="shared" si="9"/>
        <v>-4.997369805365594</v>
      </c>
      <c r="E41" s="26">
        <f t="shared" si="10"/>
        <v>138</v>
      </c>
      <c r="F41" s="27">
        <f t="shared" si="11"/>
        <v>8.273381294964025</v>
      </c>
      <c r="P41" s="14">
        <f>SUM(P35:P40)</f>
        <v>1901</v>
      </c>
      <c r="Q41" s="14">
        <f>SUM(Q35:Q40)</f>
        <v>1668</v>
      </c>
    </row>
    <row r="42" spans="1:17" s="16" customFormat="1" ht="28.5">
      <c r="A42" s="18" t="s">
        <v>32</v>
      </c>
      <c r="B42" s="28">
        <f>B41+B33+B25</f>
        <v>10567</v>
      </c>
      <c r="C42" s="28">
        <f t="shared" si="8"/>
        <v>-679</v>
      </c>
      <c r="D42" s="29">
        <f t="shared" si="9"/>
        <v>-6.037702294149028</v>
      </c>
      <c r="E42" s="28">
        <f t="shared" si="10"/>
        <v>-61</v>
      </c>
      <c r="F42" s="29">
        <f t="shared" si="11"/>
        <v>-0.5739555890101684</v>
      </c>
      <c r="G42" s="54"/>
      <c r="H42" s="54"/>
      <c r="I42" s="54"/>
      <c r="J42" s="54"/>
      <c r="K42" s="54"/>
      <c r="L42" s="54"/>
      <c r="M42" s="54"/>
      <c r="N42" s="54"/>
      <c r="O42" s="54"/>
      <c r="P42" s="17">
        <f>P41+P33+P25</f>
        <v>11246</v>
      </c>
      <c r="Q42" s="17">
        <f>Q41+Q33+Q25</f>
        <v>10628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8"/>
  <sheetViews>
    <sheetView zoomScale="85" zoomScaleNormal="85" workbookViewId="0" topLeftCell="A1">
      <pane xSplit="4" topLeftCell="E1" activePane="topRight" state="frozen"/>
      <selection pane="topLeft" activeCell="M20" sqref="M20"/>
      <selection pane="topRight" activeCell="M20" sqref="M20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160156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20" t="s">
        <v>43</v>
      </c>
      <c r="B1" s="120"/>
      <c r="C1" s="120"/>
      <c r="D1" s="120"/>
    </row>
    <row r="2" spans="1:6" ht="15.75">
      <c r="A2" s="107" t="s">
        <v>80</v>
      </c>
      <c r="B2" s="107"/>
      <c r="C2" s="107"/>
      <c r="D2" s="107"/>
      <c r="E2" s="1"/>
      <c r="F2" s="1"/>
    </row>
    <row r="3" spans="1:4" ht="15.75">
      <c r="A3" s="121" t="s">
        <v>93</v>
      </c>
      <c r="B3" s="122"/>
      <c r="C3" s="122"/>
      <c r="D3" s="122"/>
    </row>
    <row r="4" spans="1:4" ht="9" customHeight="1">
      <c r="A4" s="31"/>
      <c r="B4" s="31"/>
      <c r="C4" s="31"/>
      <c r="D4" s="32"/>
    </row>
    <row r="5" spans="1:4" ht="21" customHeight="1">
      <c r="A5" s="128" t="s">
        <v>44</v>
      </c>
      <c r="B5" s="123" t="s">
        <v>45</v>
      </c>
      <c r="C5" s="126" t="s">
        <v>46</v>
      </c>
      <c r="D5" s="127"/>
    </row>
    <row r="6" spans="1:4" ht="28.5" customHeight="1">
      <c r="A6" s="129"/>
      <c r="B6" s="124"/>
      <c r="C6" s="123" t="s">
        <v>91</v>
      </c>
      <c r="D6" s="123" t="s">
        <v>47</v>
      </c>
    </row>
    <row r="7" spans="1:4" ht="26.25" customHeight="1">
      <c r="A7" s="130"/>
      <c r="B7" s="125"/>
      <c r="C7" s="125"/>
      <c r="D7" s="125"/>
    </row>
    <row r="8" spans="1:4" ht="24" customHeight="1">
      <c r="A8" s="33" t="s">
        <v>48</v>
      </c>
      <c r="B8" s="33"/>
      <c r="C8" s="33"/>
      <c r="D8" s="33"/>
    </row>
    <row r="9" spans="1:4" ht="15">
      <c r="A9" s="34" t="s">
        <v>49</v>
      </c>
      <c r="B9" s="35">
        <f>'[1]regio'!$K$85</f>
        <v>48864</v>
      </c>
      <c r="C9" s="36">
        <f>B9/$B$11*100</f>
        <v>53.74749763512771</v>
      </c>
      <c r="D9" s="36">
        <f>'[1]regio'!$K44/'[1]regio'!$K$46*100</f>
        <v>53.97481017098757</v>
      </c>
    </row>
    <row r="10" spans="1:4" s="40" customFormat="1" ht="15">
      <c r="A10" s="37" t="s">
        <v>50</v>
      </c>
      <c r="B10" s="38">
        <f>'[1]regio'!$K$86</f>
        <v>42050</v>
      </c>
      <c r="C10" s="39">
        <f aca="true" t="shared" si="0" ref="C10:C34">B10/$B$11*100</f>
        <v>46.25250236487229</v>
      </c>
      <c r="D10" s="39">
        <f>'[1]regio'!$K45/'[1]regio'!$K$46*100</f>
        <v>46.02518982901243</v>
      </c>
    </row>
    <row r="11" spans="1:4" s="44" customFormat="1" ht="20.25" customHeight="1">
      <c r="A11" s="41" t="s">
        <v>51</v>
      </c>
      <c r="B11" s="42">
        <f>SUM(B9:B10)</f>
        <v>90914</v>
      </c>
      <c r="C11" s="43">
        <f t="shared" si="0"/>
        <v>100</v>
      </c>
      <c r="D11" s="43">
        <f>'[1]regio'!$K46/'[1]regio'!$K$46*100</f>
        <v>100</v>
      </c>
    </row>
    <row r="12" spans="1:4" ht="24" customHeight="1">
      <c r="A12" s="45" t="s">
        <v>52</v>
      </c>
      <c r="B12" s="38"/>
      <c r="C12" s="39"/>
      <c r="D12" s="39"/>
    </row>
    <row r="13" spans="1:5" s="40" customFormat="1" ht="15">
      <c r="A13" s="34" t="s">
        <v>53</v>
      </c>
      <c r="B13" s="35">
        <f>'[1]regio'!$K$96</f>
        <v>3224</v>
      </c>
      <c r="C13" s="36">
        <f t="shared" si="0"/>
        <v>3.5462085047407443</v>
      </c>
      <c r="D13" s="36">
        <f>'[1]regio'!$K55/'[1]regio'!$K$61*100</f>
        <v>3.9561384648462696</v>
      </c>
      <c r="E13" s="50"/>
    </row>
    <row r="14" spans="1:4" ht="15">
      <c r="A14" s="104" t="s">
        <v>54</v>
      </c>
      <c r="B14" s="38">
        <f>'[1]regio'!$K$97</f>
        <v>13039</v>
      </c>
      <c r="C14" s="39">
        <f t="shared" si="0"/>
        <v>14.342125525221638</v>
      </c>
      <c r="D14" s="39">
        <f>'[1]regio'!$K56/'[1]regio'!$K$61*100</f>
        <v>14.579773449965487</v>
      </c>
    </row>
    <row r="15" spans="1:5" s="40" customFormat="1" ht="15">
      <c r="A15" s="34" t="s">
        <v>55</v>
      </c>
      <c r="B15" s="35">
        <f>'[1]regio'!$K$98</f>
        <v>24777</v>
      </c>
      <c r="C15" s="36">
        <f t="shared" si="0"/>
        <v>27.253228325670413</v>
      </c>
      <c r="D15" s="36">
        <f>'[1]regio'!$K57/'[1]regio'!$K$61*100</f>
        <v>27.907976779187273</v>
      </c>
      <c r="E15" s="106"/>
    </row>
    <row r="16" spans="1:4" ht="15">
      <c r="A16" s="37" t="s">
        <v>56</v>
      </c>
      <c r="B16" s="38">
        <f>'[1]regio'!$K$99</f>
        <v>22553</v>
      </c>
      <c r="C16" s="39">
        <f t="shared" si="0"/>
        <v>24.8069604241371</v>
      </c>
      <c r="D16" s="39">
        <f>'[1]regio'!$K58/'[1]regio'!$K$61*100</f>
        <v>24.40335411739411</v>
      </c>
    </row>
    <row r="17" spans="1:4" s="40" customFormat="1" ht="15">
      <c r="A17" s="34" t="s">
        <v>57</v>
      </c>
      <c r="B17" s="35">
        <f>'[1]regio'!$K$100</f>
        <v>20841</v>
      </c>
      <c r="C17" s="36">
        <f t="shared" si="0"/>
        <v>22.92386211144598</v>
      </c>
      <c r="D17" s="36">
        <f>'[1]regio'!$K59/'[1]regio'!$K$61*100</f>
        <v>22.670846111192837</v>
      </c>
    </row>
    <row r="18" spans="1:4" ht="15">
      <c r="A18" s="37" t="s">
        <v>58</v>
      </c>
      <c r="B18" s="38">
        <f>'[1]regio'!$K$101</f>
        <v>6480</v>
      </c>
      <c r="C18" s="39">
        <f t="shared" si="0"/>
        <v>7.127615108784126</v>
      </c>
      <c r="D18" s="39">
        <f>'[1]regio'!$K60/'[1]regio'!$K$61*100</f>
        <v>6.481911077414025</v>
      </c>
    </row>
    <row r="19" spans="1:4" s="49" customFormat="1" ht="22.5" customHeight="1">
      <c r="A19" s="41" t="s">
        <v>51</v>
      </c>
      <c r="B19" s="42">
        <f>SUM(B13:B18)</f>
        <v>90914</v>
      </c>
      <c r="C19" s="43">
        <f t="shared" si="0"/>
        <v>100</v>
      </c>
      <c r="D19" s="43">
        <f>'[1]regio'!$K61/'[1]regio'!$K$61*100</f>
        <v>100</v>
      </c>
    </row>
    <row r="20" spans="1:4" ht="23.25" customHeight="1">
      <c r="A20" s="45" t="s">
        <v>79</v>
      </c>
      <c r="B20" s="38"/>
      <c r="C20" s="39"/>
      <c r="D20" s="39"/>
    </row>
    <row r="21" spans="1:4" s="40" customFormat="1" ht="15">
      <c r="A21" s="34" t="s">
        <v>59</v>
      </c>
      <c r="B21" s="35">
        <f>'[1]regio'!$K$104</f>
        <v>9828</v>
      </c>
      <c r="C21" s="36">
        <f t="shared" si="0"/>
        <v>10.81021624832259</v>
      </c>
      <c r="D21" s="36">
        <f>'[1]regio'!$K63/'[1]regio'!$K$61*100</f>
        <v>10.469734861772793</v>
      </c>
    </row>
    <row r="22" spans="1:4" ht="15">
      <c r="A22" s="37" t="s">
        <v>60</v>
      </c>
      <c r="B22" s="38">
        <f>'[1]regio'!$K$105</f>
        <v>35217</v>
      </c>
      <c r="C22" s="39">
        <f t="shared" si="0"/>
        <v>38.73660822315595</v>
      </c>
      <c r="D22" s="39">
        <f>'[1]regio'!$K64/'[1]regio'!$K$61*100</f>
        <v>37.900168611164545</v>
      </c>
    </row>
    <row r="23" spans="1:4" s="40" customFormat="1" ht="15">
      <c r="A23" s="34" t="s">
        <v>61</v>
      </c>
      <c r="B23" s="35">
        <f>'[1]regio'!$K$106</f>
        <v>26368</v>
      </c>
      <c r="C23" s="36">
        <f t="shared" si="0"/>
        <v>29.00323382537343</v>
      </c>
      <c r="D23" s="36">
        <f>'[1]regio'!$K65/'[1]regio'!$K$61*100</f>
        <v>29.324763208817572</v>
      </c>
    </row>
    <row r="24" spans="1:4" ht="15">
      <c r="A24" s="37" t="s">
        <v>62</v>
      </c>
      <c r="B24" s="38">
        <f>'[1]regio'!$K$107</f>
        <v>10874</v>
      </c>
      <c r="C24" s="39">
        <f t="shared" si="0"/>
        <v>11.960754119277558</v>
      </c>
      <c r="D24" s="39">
        <f>'[1]regio'!$K66/'[1]regio'!$K$61*100</f>
        <v>12.33237900168611</v>
      </c>
    </row>
    <row r="25" spans="1:4" s="40" customFormat="1" ht="15">
      <c r="A25" s="34" t="s">
        <v>63</v>
      </c>
      <c r="B25" s="35">
        <f>'[1]regio'!$K$108</f>
        <v>5970</v>
      </c>
      <c r="C25" s="36">
        <f t="shared" si="0"/>
        <v>6.566645401148338</v>
      </c>
      <c r="D25" s="36">
        <f>'[1]regio'!$K67/'[1]regio'!$K$61*100</f>
        <v>6.794237798322941</v>
      </c>
    </row>
    <row r="26" spans="1:4" ht="15">
      <c r="A26" s="37" t="s">
        <v>64</v>
      </c>
      <c r="B26" s="38">
        <f>'[1]regio'!$K$109</f>
        <v>2657</v>
      </c>
      <c r="C26" s="39">
        <f t="shared" si="0"/>
        <v>2.922542182722133</v>
      </c>
      <c r="D26" s="39">
        <f>'[1]regio'!$K68/'[1]regio'!$K$61*100</f>
        <v>3.178716518236033</v>
      </c>
    </row>
    <row r="27" spans="1:4" s="49" customFormat="1" ht="21" customHeight="1">
      <c r="A27" s="41" t="s">
        <v>51</v>
      </c>
      <c r="B27" s="42">
        <f>SUM(B21:B26)</f>
        <v>90914</v>
      </c>
      <c r="C27" s="43">
        <f t="shared" si="0"/>
        <v>100</v>
      </c>
      <c r="D27" s="43">
        <f>'[1]regio'!$K69/'[1]regio'!$K$61*100</f>
        <v>100</v>
      </c>
    </row>
    <row r="28" spans="1:4" ht="25.5" customHeight="1">
      <c r="A28" s="45" t="s">
        <v>65</v>
      </c>
      <c r="B28" s="38"/>
      <c r="C28" s="39"/>
      <c r="D28" s="39"/>
    </row>
    <row r="29" spans="1:4" s="40" customFormat="1" ht="15">
      <c r="A29" s="105" t="s">
        <v>90</v>
      </c>
      <c r="B29" s="35">
        <f>'[1]regio'!$K$118</f>
        <v>10229</v>
      </c>
      <c r="C29" s="36">
        <f>B29/$B$11*100</f>
        <v>11.25129243020877</v>
      </c>
      <c r="D29" s="36">
        <f>'[1]regio'!$K77/'[1]regio'!$K$82*100</f>
        <v>9.865450553927282</v>
      </c>
    </row>
    <row r="30" spans="1:4" ht="15">
      <c r="A30" s="104" t="s">
        <v>89</v>
      </c>
      <c r="B30" s="38">
        <f>'[1]regio'!$K$119</f>
        <v>27242</v>
      </c>
      <c r="C30" s="39">
        <f>B30/$B$11*100</f>
        <v>29.964581912576723</v>
      </c>
      <c r="D30" s="39">
        <f>'[1]regio'!$K78/'[1]regio'!$K$82*100</f>
        <v>31.363939843157667</v>
      </c>
    </row>
    <row r="31" spans="1:4" s="40" customFormat="1" ht="15">
      <c r="A31" s="105" t="s">
        <v>86</v>
      </c>
      <c r="B31" s="35">
        <f>'[1]regio'!$K$120</f>
        <v>15234</v>
      </c>
      <c r="C31" s="36">
        <f>B31/$B$11*100</f>
        <v>16.75649514926194</v>
      </c>
      <c r="D31" s="36">
        <f>'[1]regio'!$K79/'[1]regio'!$K$82*100</f>
        <v>19.45818103633627</v>
      </c>
    </row>
    <row r="32" spans="1:4" ht="15">
      <c r="A32" s="104" t="s">
        <v>87</v>
      </c>
      <c r="B32" s="38">
        <f>'[1]regio'!$K$121</f>
        <v>16800</v>
      </c>
      <c r="C32" s="39">
        <f>B32/$B$11*100</f>
        <v>18.47900213388477</v>
      </c>
      <c r="D32" s="39">
        <f>'[1]regio'!$K80/'[1]regio'!$K$82*100</f>
        <v>19.906301983727325</v>
      </c>
    </row>
    <row r="33" spans="1:4" s="40" customFormat="1" ht="15">
      <c r="A33" s="105" t="s">
        <v>88</v>
      </c>
      <c r="B33" s="35">
        <f>'[1]regio'!$K$122</f>
        <v>21409</v>
      </c>
      <c r="C33" s="36">
        <f>B33/$B$11*100</f>
        <v>23.5486283740678</v>
      </c>
      <c r="D33" s="36">
        <f>'[1]regio'!$K81/'[1]regio'!$K$82*100</f>
        <v>19.406126582851453</v>
      </c>
    </row>
    <row r="34" spans="1:4" s="44" customFormat="1" ht="23.25" customHeight="1">
      <c r="A34" s="46" t="s">
        <v>51</v>
      </c>
      <c r="B34" s="47">
        <f>SUM(B29:B33)</f>
        <v>90914</v>
      </c>
      <c r="C34" s="48">
        <f t="shared" si="0"/>
        <v>100</v>
      </c>
      <c r="D34" s="48">
        <f>SUM(D29:D33)</f>
        <v>100</v>
      </c>
    </row>
    <row r="35" spans="1:4" ht="25.5" customHeight="1">
      <c r="A35" s="99" t="s">
        <v>81</v>
      </c>
      <c r="B35" s="100"/>
      <c r="C35" s="101"/>
      <c r="D35" s="101"/>
    </row>
    <row r="36" spans="1:4" ht="15.75">
      <c r="A36" s="102" t="s">
        <v>82</v>
      </c>
      <c r="B36" s="97">
        <f>'[1]regio'!$K125</f>
        <v>12059</v>
      </c>
      <c r="C36" s="98">
        <f>B36/$B$40*100</f>
        <v>13.264183734078362</v>
      </c>
      <c r="D36" s="98">
        <f>'[6]2008'!$BU$379/'[6]2008'!BY$379*100</f>
        <v>14.524324140818612</v>
      </c>
    </row>
    <row r="37" spans="1:4" ht="15.75">
      <c r="A37" s="103" t="s">
        <v>83</v>
      </c>
      <c r="B37" s="35">
        <f>'[1]regio'!$K126</f>
        <v>5978</v>
      </c>
      <c r="C37" s="36">
        <f>B37/$B$40*100</f>
        <v>6.575444925973997</v>
      </c>
      <c r="D37" s="36">
        <f>'[6]2008'!$BW$379/'[6]2008'!BY$379*100</f>
        <v>6.750104674716247</v>
      </c>
    </row>
    <row r="38" spans="1:4" ht="15.75">
      <c r="A38" s="102" t="s">
        <v>84</v>
      </c>
      <c r="B38" s="97">
        <f>'[1]regio'!$K127</f>
        <v>42114</v>
      </c>
      <c r="C38" s="98">
        <f>B38/$B$40*100</f>
        <v>46.32289856347757</v>
      </c>
      <c r="D38" s="98">
        <f>'[6]2008'!$BV$379/'[6]2008'!BY$379*100</f>
        <v>43.57523565956388</v>
      </c>
    </row>
    <row r="39" spans="1:4" ht="15.75">
      <c r="A39" s="103" t="s">
        <v>85</v>
      </c>
      <c r="B39" s="35">
        <f>'[1]regio'!$K128</f>
        <v>30763</v>
      </c>
      <c r="C39" s="36">
        <f>B39/$B$40*100</f>
        <v>33.83747277647007</v>
      </c>
      <c r="D39" s="36">
        <f>'[6]2008'!$BX$379/'[6]2008'!BY$379*100</f>
        <v>35.150335524901266</v>
      </c>
    </row>
    <row r="40" spans="1:4" s="44" customFormat="1" ht="22.5" customHeight="1">
      <c r="A40" s="94" t="s">
        <v>51</v>
      </c>
      <c r="B40" s="95">
        <f>SUM(B36:B39)</f>
        <v>90914</v>
      </c>
      <c r="C40" s="96">
        <f>SUM(C36:C39)</f>
        <v>100</v>
      </c>
      <c r="D40" s="96">
        <f>SUM(D36:D39)</f>
        <v>100</v>
      </c>
    </row>
    <row r="41" spans="3:4" ht="15.75">
      <c r="C41" s="51"/>
      <c r="D41" s="51"/>
    </row>
    <row r="42" spans="3:4" ht="15.75">
      <c r="C42" s="51">
        <f>SUM(C32:C33)</f>
        <v>42.027630507952566</v>
      </c>
      <c r="D42" s="51">
        <f>SUM(D32:D33)</f>
        <v>39.312428566578774</v>
      </c>
    </row>
    <row r="43" spans="3:4" ht="15.75">
      <c r="C43" s="51"/>
      <c r="D43" s="51"/>
    </row>
    <row r="44" spans="3:4" ht="15.75">
      <c r="C44" s="51"/>
      <c r="D44" s="51"/>
    </row>
    <row r="45" spans="3:4" ht="15.75">
      <c r="C45" s="51"/>
      <c r="D45" s="51"/>
    </row>
    <row r="46" spans="3:4" ht="15.75">
      <c r="C46" s="51"/>
      <c r="D46" s="51"/>
    </row>
    <row r="47" spans="3:4" ht="15.75">
      <c r="C47" s="51"/>
      <c r="D47" s="51"/>
    </row>
    <row r="48" spans="3:4" ht="15.75">
      <c r="C48" s="51"/>
      <c r="D48" s="51"/>
    </row>
    <row r="49" spans="3:4" ht="15.75">
      <c r="C49" s="51"/>
      <c r="D49" s="51"/>
    </row>
    <row r="50" spans="3:4" ht="15.75">
      <c r="C50" s="51"/>
      <c r="D50" s="51"/>
    </row>
    <row r="51" spans="3:4" ht="15.75">
      <c r="C51" s="51"/>
      <c r="D51" s="51"/>
    </row>
    <row r="52" spans="3:4" ht="15.75">
      <c r="C52" s="51"/>
      <c r="D52" s="51"/>
    </row>
    <row r="53" spans="3:4" ht="15.75">
      <c r="C53" s="51"/>
      <c r="D53" s="51"/>
    </row>
    <row r="54" spans="3:4" ht="15.75">
      <c r="C54" s="51"/>
      <c r="D54" s="51"/>
    </row>
    <row r="55" spans="3:4" ht="15.75">
      <c r="C55" s="51"/>
      <c r="D55" s="51"/>
    </row>
    <row r="56" spans="3:4" ht="15.75">
      <c r="C56" s="51"/>
      <c r="D56" s="51"/>
    </row>
    <row r="57" spans="3:4" ht="15.75">
      <c r="C57" s="51"/>
      <c r="D57" s="51"/>
    </row>
    <row r="58" spans="3:4" ht="15.75">
      <c r="C58" s="51"/>
      <c r="D58" s="51"/>
    </row>
    <row r="59" spans="3:4" ht="15.75">
      <c r="C59" s="51"/>
      <c r="D59" s="51"/>
    </row>
    <row r="60" spans="3:4" ht="15.75">
      <c r="C60" s="51"/>
      <c r="D60" s="51"/>
    </row>
    <row r="61" spans="3:4" ht="15.75">
      <c r="C61" s="51"/>
      <c r="D61" s="51"/>
    </row>
    <row r="62" spans="3:4" ht="15.75">
      <c r="C62" s="51"/>
      <c r="D62" s="51"/>
    </row>
    <row r="63" spans="3:4" ht="15.75">
      <c r="C63" s="51"/>
      <c r="D63" s="51"/>
    </row>
    <row r="64" spans="3:4" ht="15.75">
      <c r="C64" s="51"/>
      <c r="D64" s="51"/>
    </row>
    <row r="65" spans="3:4" ht="15.75">
      <c r="C65" s="51"/>
      <c r="D65" s="51"/>
    </row>
    <row r="66" spans="3:4" ht="15.75">
      <c r="C66" s="51"/>
      <c r="D66" s="51"/>
    </row>
    <row r="67" spans="3:4" ht="15.75">
      <c r="C67" s="51"/>
      <c r="D67" s="51"/>
    </row>
    <row r="68" spans="3:4" ht="15.75">
      <c r="C68" s="51"/>
      <c r="D68" s="51"/>
    </row>
    <row r="69" spans="3:4" ht="15.75">
      <c r="C69" s="51"/>
      <c r="D69" s="51"/>
    </row>
    <row r="70" spans="3:4" ht="15.75">
      <c r="C70" s="51"/>
      <c r="D70" s="51"/>
    </row>
    <row r="71" spans="3:4" ht="15.75">
      <c r="C71" s="51"/>
      <c r="D71" s="51"/>
    </row>
    <row r="72" spans="3:4" ht="15.75">
      <c r="C72" s="51"/>
      <c r="D72" s="51"/>
    </row>
    <row r="73" spans="3:4" ht="15.75">
      <c r="C73" s="51"/>
      <c r="D73" s="51"/>
    </row>
    <row r="74" spans="3:4" ht="15.75">
      <c r="C74" s="51"/>
      <c r="D74" s="51"/>
    </row>
    <row r="75" spans="3:4" ht="15.75">
      <c r="C75" s="51"/>
      <c r="D75" s="51"/>
    </row>
    <row r="76" spans="3:4" ht="15.75">
      <c r="C76" s="51"/>
      <c r="D76" s="51"/>
    </row>
    <row r="77" spans="3:4" ht="15.75">
      <c r="C77" s="51"/>
      <c r="D77" s="51"/>
    </row>
    <row r="78" spans="3:4" ht="15.75">
      <c r="C78" s="51"/>
      <c r="D78" s="51"/>
    </row>
    <row r="79" spans="3:4" ht="15.75">
      <c r="C79" s="51"/>
      <c r="D79" s="51"/>
    </row>
    <row r="80" spans="3:4" ht="15.75">
      <c r="C80" s="51"/>
      <c r="D80" s="51"/>
    </row>
    <row r="81" spans="3:4" ht="15.75">
      <c r="C81" s="51"/>
      <c r="D81" s="51"/>
    </row>
    <row r="82" spans="3:4" ht="15.75">
      <c r="C82" s="51"/>
      <c r="D82" s="51"/>
    </row>
    <row r="83" spans="3:4" ht="15.75">
      <c r="C83" s="51"/>
      <c r="D83" s="51"/>
    </row>
    <row r="84" spans="3:4" ht="15.75">
      <c r="C84" s="51"/>
      <c r="D84" s="51"/>
    </row>
    <row r="85" spans="3:4" ht="15.75">
      <c r="C85" s="51"/>
      <c r="D85" s="51"/>
    </row>
    <row r="86" spans="3:4" ht="15.75">
      <c r="C86" s="51"/>
      <c r="D86" s="51"/>
    </row>
    <row r="87" spans="3:4" ht="15.75">
      <c r="C87" s="51"/>
      <c r="D87" s="51"/>
    </row>
    <row r="88" spans="3:4" ht="15.75">
      <c r="C88" s="51"/>
      <c r="D88" s="51"/>
    </row>
    <row r="89" spans="3:4" ht="15.75">
      <c r="C89" s="51"/>
      <c r="D89" s="51"/>
    </row>
    <row r="90" spans="3:4" ht="15.75">
      <c r="C90" s="51"/>
      <c r="D90" s="51"/>
    </row>
    <row r="91" spans="3:4" ht="15.75">
      <c r="C91" s="51"/>
      <c r="D91" s="51"/>
    </row>
    <row r="92" spans="3:4" ht="15.75">
      <c r="C92" s="51"/>
      <c r="D92" s="51"/>
    </row>
    <row r="93" spans="3:4" ht="15.75">
      <c r="C93" s="51"/>
      <c r="D93" s="51"/>
    </row>
    <row r="94" spans="3:4" ht="15.75">
      <c r="C94" s="51"/>
      <c r="D94" s="51"/>
    </row>
    <row r="95" spans="3:4" ht="15.75">
      <c r="C95" s="51"/>
      <c r="D95" s="51"/>
    </row>
    <row r="96" spans="3:4" ht="15.75">
      <c r="C96" s="51"/>
      <c r="D96" s="51"/>
    </row>
    <row r="97" spans="3:4" ht="15.75">
      <c r="C97" s="51"/>
      <c r="D97" s="51"/>
    </row>
    <row r="98" spans="3:4" ht="15.75">
      <c r="C98" s="51"/>
      <c r="D98" s="51"/>
    </row>
    <row r="99" spans="3:4" ht="15.75">
      <c r="C99" s="51"/>
      <c r="D99" s="51"/>
    </row>
    <row r="100" spans="3:4" ht="15.75">
      <c r="C100" s="51"/>
      <c r="D100" s="51"/>
    </row>
    <row r="101" spans="3:4" ht="15.75">
      <c r="C101" s="51"/>
      <c r="D101" s="51"/>
    </row>
    <row r="102" spans="3:4" ht="15.75">
      <c r="C102" s="51"/>
      <c r="D102" s="51"/>
    </row>
    <row r="103" spans="3:4" ht="15.75">
      <c r="C103" s="51"/>
      <c r="D103" s="51"/>
    </row>
    <row r="104" spans="3:4" ht="15.75">
      <c r="C104" s="51"/>
      <c r="D104" s="51"/>
    </row>
    <row r="105" spans="3:4" ht="15.75">
      <c r="C105" s="51"/>
      <c r="D105" s="51"/>
    </row>
    <row r="106" spans="3:4" ht="15.75">
      <c r="C106" s="51"/>
      <c r="D106" s="51"/>
    </row>
    <row r="107" spans="3:4" ht="15.75">
      <c r="C107" s="51"/>
      <c r="D107" s="51"/>
    </row>
    <row r="108" spans="3:4" ht="15.75">
      <c r="C108" s="51"/>
      <c r="D108" s="51"/>
    </row>
    <row r="109" spans="3:4" ht="15.75">
      <c r="C109" s="51"/>
      <c r="D109" s="51"/>
    </row>
    <row r="110" spans="3:4" ht="15.75">
      <c r="C110" s="51"/>
      <c r="D110" s="51"/>
    </row>
    <row r="111" spans="3:4" ht="15.75">
      <c r="C111" s="51"/>
      <c r="D111" s="51"/>
    </row>
    <row r="112" spans="3:4" ht="15.75">
      <c r="C112" s="51"/>
      <c r="D112" s="51"/>
    </row>
    <row r="113" spans="3:4" ht="15.75">
      <c r="C113" s="51"/>
      <c r="D113" s="51"/>
    </row>
    <row r="114" spans="3:4" ht="15.75">
      <c r="C114" s="51"/>
      <c r="D114" s="51"/>
    </row>
    <row r="115" spans="3:4" ht="15.75">
      <c r="C115" s="51"/>
      <c r="D115" s="51"/>
    </row>
    <row r="116" spans="3:4" ht="15.75">
      <c r="C116" s="51"/>
      <c r="D116" s="51"/>
    </row>
    <row r="117" spans="3:4" ht="15.75">
      <c r="C117" s="51"/>
      <c r="D117" s="51"/>
    </row>
    <row r="118" spans="3:4" ht="15.75">
      <c r="C118" s="51"/>
      <c r="D118" s="51"/>
    </row>
    <row r="119" spans="3:4" ht="15.75">
      <c r="C119" s="51"/>
      <c r="D119" s="51"/>
    </row>
    <row r="120" spans="3:4" ht="15.75">
      <c r="C120" s="51"/>
      <c r="D120" s="51"/>
    </row>
    <row r="121" spans="3:4" ht="15.75">
      <c r="C121" s="51"/>
      <c r="D121" s="51"/>
    </row>
    <row r="122" spans="3:4" ht="15.75">
      <c r="C122" s="51"/>
      <c r="D122" s="51"/>
    </row>
    <row r="123" spans="3:4" ht="15.75">
      <c r="C123" s="51"/>
      <c r="D123" s="51"/>
    </row>
    <row r="124" spans="3:4" ht="15.75">
      <c r="C124" s="51"/>
      <c r="D124" s="51"/>
    </row>
    <row r="125" spans="3:4" ht="15.75">
      <c r="C125" s="51"/>
      <c r="D125" s="51"/>
    </row>
    <row r="126" spans="3:4" ht="15.75">
      <c r="C126" s="51"/>
      <c r="D126" s="51"/>
    </row>
    <row r="127" spans="3:4" ht="15.75">
      <c r="C127" s="51"/>
      <c r="D127" s="51"/>
    </row>
    <row r="128" spans="3:4" ht="15.75">
      <c r="C128" s="51"/>
      <c r="D128" s="51"/>
    </row>
    <row r="129" spans="3:4" ht="15.75">
      <c r="C129" s="51"/>
      <c r="D129" s="51"/>
    </row>
    <row r="130" spans="3:4" ht="15.75">
      <c r="C130" s="51"/>
      <c r="D130" s="51"/>
    </row>
    <row r="131" spans="3:4" ht="15.75">
      <c r="C131" s="51"/>
      <c r="D131" s="51"/>
    </row>
    <row r="132" spans="3:4" ht="15.75">
      <c r="C132" s="51"/>
      <c r="D132" s="51"/>
    </row>
    <row r="133" spans="3:4" ht="15.75">
      <c r="C133" s="51"/>
      <c r="D133" s="51"/>
    </row>
    <row r="134" spans="3:4" ht="15.75">
      <c r="C134" s="51"/>
      <c r="D134" s="51"/>
    </row>
    <row r="135" spans="3:4" ht="15.75">
      <c r="C135" s="51"/>
      <c r="D135" s="51"/>
    </row>
    <row r="136" spans="3:4" ht="15.75">
      <c r="C136" s="51"/>
      <c r="D136" s="51"/>
    </row>
    <row r="137" spans="3:4" ht="15.75">
      <c r="C137" s="51"/>
      <c r="D137" s="51"/>
    </row>
    <row r="138" spans="3:4" ht="15.75">
      <c r="C138" s="51"/>
      <c r="D138" s="51"/>
    </row>
    <row r="139" spans="3:4" ht="15.75">
      <c r="C139" s="51"/>
      <c r="D139" s="51"/>
    </row>
    <row r="140" spans="3:4" ht="15.75">
      <c r="C140" s="51"/>
      <c r="D140" s="51"/>
    </row>
    <row r="141" spans="3:4" ht="15.75">
      <c r="C141" s="51"/>
      <c r="D141" s="51"/>
    </row>
    <row r="142" spans="3:4" ht="15.75">
      <c r="C142" s="51"/>
      <c r="D142" s="51"/>
    </row>
    <row r="143" spans="3:4" ht="15.75">
      <c r="C143" s="51"/>
      <c r="D143" s="51"/>
    </row>
    <row r="144" spans="3:4" ht="15.75">
      <c r="C144" s="51"/>
      <c r="D144" s="51"/>
    </row>
    <row r="145" spans="3:4" ht="15.75">
      <c r="C145" s="51"/>
      <c r="D145" s="51"/>
    </row>
    <row r="146" spans="3:4" ht="15.75">
      <c r="C146" s="51"/>
      <c r="D146" s="51"/>
    </row>
    <row r="147" spans="3:4" ht="15.75">
      <c r="C147" s="51"/>
      <c r="D147" s="51"/>
    </row>
    <row r="148" spans="3:4" ht="15.75">
      <c r="C148" s="51"/>
      <c r="D148" s="51"/>
    </row>
    <row r="149" spans="3:4" ht="15.75">
      <c r="C149" s="51"/>
      <c r="D149" s="51"/>
    </row>
    <row r="150" spans="3:4" ht="15.75">
      <c r="C150" s="51"/>
      <c r="D150" s="51"/>
    </row>
    <row r="151" spans="3:4" ht="15.75">
      <c r="C151" s="51"/>
      <c r="D151" s="51"/>
    </row>
    <row r="152" spans="3:4" ht="15.75">
      <c r="C152" s="51"/>
      <c r="D152" s="51"/>
    </row>
    <row r="153" spans="3:4" ht="15.75">
      <c r="C153" s="51"/>
      <c r="D153" s="51"/>
    </row>
    <row r="154" spans="3:4" ht="15.75">
      <c r="C154" s="51"/>
      <c r="D154" s="51"/>
    </row>
    <row r="155" spans="3:4" ht="15.75">
      <c r="C155" s="51"/>
      <c r="D155" s="51"/>
    </row>
    <row r="156" spans="3:4" ht="15.75">
      <c r="C156" s="51"/>
      <c r="D156" s="51"/>
    </row>
    <row r="157" spans="3:4" ht="15.75">
      <c r="C157" s="51"/>
      <c r="D157" s="51"/>
    </row>
    <row r="158" spans="3:4" ht="15.75">
      <c r="C158" s="51"/>
      <c r="D158" s="51"/>
    </row>
    <row r="159" spans="3:4" ht="15.75">
      <c r="C159" s="51"/>
      <c r="D159" s="51"/>
    </row>
    <row r="160" spans="3:4" ht="15.75">
      <c r="C160" s="51"/>
      <c r="D160" s="51"/>
    </row>
    <row r="161" spans="3:4" ht="15.75">
      <c r="C161" s="51"/>
      <c r="D161" s="51"/>
    </row>
    <row r="162" spans="3:4" ht="15.75">
      <c r="C162" s="51"/>
      <c r="D162" s="51"/>
    </row>
    <row r="163" spans="3:4" ht="15.75">
      <c r="C163" s="51"/>
      <c r="D163" s="51"/>
    </row>
    <row r="164" spans="3:4" ht="15.75">
      <c r="C164" s="51"/>
      <c r="D164" s="51"/>
    </row>
    <row r="165" spans="3:4" ht="15.75">
      <c r="C165" s="51"/>
      <c r="D165" s="51"/>
    </row>
    <row r="166" spans="3:4" ht="15.75">
      <c r="C166" s="51"/>
      <c r="D166" s="51"/>
    </row>
    <row r="167" spans="3:4" ht="15.75">
      <c r="C167" s="51"/>
      <c r="D167" s="51"/>
    </row>
    <row r="168" spans="3:4" ht="15.75">
      <c r="C168" s="51"/>
      <c r="D168" s="51"/>
    </row>
    <row r="169" spans="3:4" ht="15.75">
      <c r="C169" s="51"/>
      <c r="D169" s="51"/>
    </row>
    <row r="170" spans="3:4" ht="15.75">
      <c r="C170" s="51"/>
      <c r="D170" s="51"/>
    </row>
    <row r="171" spans="3:4" ht="15.75">
      <c r="C171" s="51"/>
      <c r="D171" s="51"/>
    </row>
    <row r="172" spans="3:4" ht="15.75">
      <c r="C172" s="51"/>
      <c r="D172" s="51"/>
    </row>
    <row r="173" spans="3:4" ht="15.75">
      <c r="C173" s="51"/>
      <c r="D173" s="51"/>
    </row>
    <row r="174" spans="3:4" ht="15.75">
      <c r="C174" s="51"/>
      <c r="D174" s="51"/>
    </row>
    <row r="175" spans="3:4" ht="15.75">
      <c r="C175" s="51"/>
      <c r="D175" s="51"/>
    </row>
    <row r="176" spans="3:4" ht="15.75">
      <c r="C176" s="51"/>
      <c r="D176" s="51"/>
    </row>
    <row r="177" spans="3:4" ht="15.75">
      <c r="C177" s="51"/>
      <c r="D177" s="51"/>
    </row>
    <row r="178" spans="3:4" ht="15.75">
      <c r="C178" s="51"/>
      <c r="D178" s="51"/>
    </row>
    <row r="179" spans="3:4" ht="15.75">
      <c r="C179" s="51"/>
      <c r="D179" s="51"/>
    </row>
    <row r="180" spans="3:4" ht="15.75">
      <c r="C180" s="51"/>
      <c r="D180" s="51"/>
    </row>
    <row r="181" spans="3:4" ht="15.75">
      <c r="C181" s="51"/>
      <c r="D181" s="51"/>
    </row>
    <row r="182" spans="3:4" ht="15.75">
      <c r="C182" s="51"/>
      <c r="D182" s="51"/>
    </row>
    <row r="183" spans="3:4" ht="15.75">
      <c r="C183" s="51"/>
      <c r="D183" s="51"/>
    </row>
    <row r="184" spans="3:4" ht="15.75">
      <c r="C184" s="51"/>
      <c r="D184" s="51"/>
    </row>
    <row r="185" spans="3:4" ht="15.75">
      <c r="C185" s="51"/>
      <c r="D185" s="51"/>
    </row>
    <row r="186" spans="3:4" ht="15.75">
      <c r="C186" s="51"/>
      <c r="D186" s="51"/>
    </row>
    <row r="187" spans="3:4" ht="15.75">
      <c r="C187" s="51"/>
      <c r="D187" s="51"/>
    </row>
    <row r="188" spans="3:4" ht="15.75">
      <c r="C188" s="51"/>
      <c r="D188" s="51"/>
    </row>
    <row r="189" spans="3:4" ht="15.75">
      <c r="C189" s="51"/>
      <c r="D189" s="51"/>
    </row>
    <row r="190" spans="3:4" ht="15.75">
      <c r="C190" s="51"/>
      <c r="D190" s="51"/>
    </row>
    <row r="191" spans="3:4" ht="15.75">
      <c r="C191" s="51"/>
      <c r="D191" s="51"/>
    </row>
    <row r="192" spans="3:4" ht="15.75">
      <c r="C192" s="51"/>
      <c r="D192" s="51"/>
    </row>
    <row r="193" spans="3:4" ht="15.75">
      <c r="C193" s="51"/>
      <c r="D193" s="51"/>
    </row>
    <row r="194" spans="3:4" ht="15.75">
      <c r="C194" s="51"/>
      <c r="D194" s="51"/>
    </row>
    <row r="195" spans="3:4" ht="15.75">
      <c r="C195" s="51"/>
      <c r="D195" s="51"/>
    </row>
    <row r="196" spans="3:4" ht="15.75">
      <c r="C196" s="51"/>
      <c r="D196" s="51"/>
    </row>
    <row r="197" spans="3:4" ht="15.75">
      <c r="C197" s="51"/>
      <c r="D197" s="51"/>
    </row>
    <row r="198" spans="3:4" ht="15.75">
      <c r="C198" s="51"/>
      <c r="D198" s="51"/>
    </row>
    <row r="199" spans="3:4" ht="15.75">
      <c r="C199" s="51"/>
      <c r="D199" s="51"/>
    </row>
    <row r="200" spans="3:4" ht="15.75">
      <c r="C200" s="51"/>
      <c r="D200" s="51"/>
    </row>
    <row r="201" spans="3:4" ht="15.75">
      <c r="C201" s="51"/>
      <c r="D201" s="51"/>
    </row>
    <row r="202" spans="3:4" ht="15.75">
      <c r="C202" s="51"/>
      <c r="D202" s="51"/>
    </row>
    <row r="203" spans="3:4" ht="15.75">
      <c r="C203" s="51"/>
      <c r="D203" s="51"/>
    </row>
    <row r="204" spans="3:4" ht="15.75">
      <c r="C204" s="51"/>
      <c r="D204" s="51"/>
    </row>
    <row r="205" spans="3:4" ht="15.75">
      <c r="C205" s="51"/>
      <c r="D205" s="51"/>
    </row>
    <row r="206" spans="3:4" ht="15.75">
      <c r="C206" s="51"/>
      <c r="D206" s="51"/>
    </row>
    <row r="207" spans="3:4" ht="15.75">
      <c r="C207" s="51"/>
      <c r="D207" s="51"/>
    </row>
    <row r="208" spans="3:4" ht="15.75">
      <c r="C208" s="51"/>
      <c r="D208" s="51"/>
    </row>
    <row r="209" spans="3:4" ht="15.75">
      <c r="C209" s="51"/>
      <c r="D209" s="51"/>
    </row>
    <row r="210" spans="3:4" ht="15.75">
      <c r="C210" s="51"/>
      <c r="D210" s="51"/>
    </row>
    <row r="211" spans="3:4" ht="15.75">
      <c r="C211" s="51"/>
      <c r="D211" s="51"/>
    </row>
    <row r="212" spans="3:4" ht="15.75">
      <c r="C212" s="51"/>
      <c r="D212" s="51"/>
    </row>
    <row r="213" spans="3:4" ht="15.75">
      <c r="C213" s="51"/>
      <c r="D213" s="51"/>
    </row>
    <row r="214" spans="3:4" ht="15.75">
      <c r="C214" s="51"/>
      <c r="D214" s="51"/>
    </row>
    <row r="215" spans="3:4" ht="15.75">
      <c r="C215" s="51"/>
      <c r="D215" s="51"/>
    </row>
    <row r="216" spans="3:4" ht="15.75">
      <c r="C216" s="51"/>
      <c r="D216" s="51"/>
    </row>
    <row r="217" spans="3:4" ht="15.75">
      <c r="C217" s="51"/>
      <c r="D217" s="51"/>
    </row>
    <row r="218" spans="3:4" ht="15.75">
      <c r="C218" s="51"/>
      <c r="D218" s="51"/>
    </row>
    <row r="219" spans="3:4" ht="15.75">
      <c r="C219" s="51"/>
      <c r="D219" s="51"/>
    </row>
    <row r="220" spans="3:4" ht="15.75">
      <c r="C220" s="51"/>
      <c r="D220" s="51"/>
    </row>
    <row r="221" spans="3:4" ht="15.75">
      <c r="C221" s="51"/>
      <c r="D221" s="51"/>
    </row>
    <row r="222" spans="3:4" ht="15.75">
      <c r="C222" s="51"/>
      <c r="D222" s="51"/>
    </row>
    <row r="223" spans="3:4" ht="15.75">
      <c r="C223" s="51"/>
      <c r="D223" s="51"/>
    </row>
    <row r="224" spans="3:4" ht="15.75">
      <c r="C224" s="51"/>
      <c r="D224" s="51"/>
    </row>
    <row r="225" spans="3:4" ht="15.75">
      <c r="C225" s="51"/>
      <c r="D225" s="51"/>
    </row>
    <row r="226" spans="3:4" ht="15.75">
      <c r="C226" s="51"/>
      <c r="D226" s="51"/>
    </row>
    <row r="227" spans="3:4" ht="15.75">
      <c r="C227" s="51"/>
      <c r="D227" s="51"/>
    </row>
    <row r="228" spans="3:4" ht="15.75">
      <c r="C228" s="51"/>
      <c r="D228" s="51"/>
    </row>
    <row r="229" spans="3:4" ht="15.75">
      <c r="C229" s="51"/>
      <c r="D229" s="51"/>
    </row>
    <row r="230" spans="3:4" ht="15.75">
      <c r="C230" s="51"/>
      <c r="D230" s="51"/>
    </row>
    <row r="231" spans="3:4" ht="15.75">
      <c r="C231" s="51"/>
      <c r="D231" s="51"/>
    </row>
    <row r="232" spans="3:4" ht="15.75">
      <c r="C232" s="51"/>
      <c r="D232" s="51"/>
    </row>
    <row r="233" spans="3:4" ht="15.75">
      <c r="C233" s="51"/>
      <c r="D233" s="51"/>
    </row>
    <row r="234" spans="3:4" ht="15.75">
      <c r="C234" s="51"/>
      <c r="D234" s="51"/>
    </row>
    <row r="235" spans="3:4" ht="15.75">
      <c r="C235" s="51"/>
      <c r="D235" s="51"/>
    </row>
    <row r="236" spans="3:4" ht="15.75">
      <c r="C236" s="51"/>
      <c r="D236" s="51"/>
    </row>
    <row r="237" spans="3:4" ht="15.75">
      <c r="C237" s="51"/>
      <c r="D237" s="51"/>
    </row>
    <row r="238" spans="3:4" ht="15.75">
      <c r="C238" s="51"/>
      <c r="D238" s="51"/>
    </row>
    <row r="239" spans="3:4" ht="15.75">
      <c r="C239" s="51"/>
      <c r="D239" s="51"/>
    </row>
    <row r="240" spans="3:4" ht="15.75">
      <c r="C240" s="51"/>
      <c r="D240" s="51"/>
    </row>
    <row r="241" spans="3:4" ht="15.75">
      <c r="C241" s="51"/>
      <c r="D241" s="51"/>
    </row>
    <row r="242" spans="3:4" ht="15.75">
      <c r="C242" s="51"/>
      <c r="D242" s="51"/>
    </row>
    <row r="243" spans="3:4" ht="15.75">
      <c r="C243" s="51"/>
      <c r="D243" s="51"/>
    </row>
    <row r="244" spans="3:4" ht="15.75">
      <c r="C244" s="51"/>
      <c r="D244" s="51"/>
    </row>
    <row r="245" spans="3:4" ht="15.75">
      <c r="C245" s="51"/>
      <c r="D245" s="51"/>
    </row>
    <row r="246" spans="3:4" ht="15.75">
      <c r="C246" s="51"/>
      <c r="D246" s="51"/>
    </row>
    <row r="247" spans="3:4" ht="15.75">
      <c r="C247" s="51"/>
      <c r="D247" s="51"/>
    </row>
    <row r="248" spans="3:4" ht="15.75">
      <c r="C248" s="51"/>
      <c r="D248" s="51"/>
    </row>
    <row r="249" spans="3:4" ht="15.75">
      <c r="C249" s="51"/>
      <c r="D249" s="51"/>
    </row>
    <row r="250" spans="3:4" ht="15.75">
      <c r="C250" s="51"/>
      <c r="D250" s="51"/>
    </row>
    <row r="251" spans="3:4" ht="15.75">
      <c r="C251" s="51"/>
      <c r="D251" s="51"/>
    </row>
    <row r="252" spans="3:4" ht="15.75">
      <c r="C252" s="51"/>
      <c r="D252" s="51"/>
    </row>
    <row r="253" spans="3:4" ht="15.75">
      <c r="C253" s="51"/>
      <c r="D253" s="51"/>
    </row>
    <row r="254" spans="3:4" ht="15.75">
      <c r="C254" s="51"/>
      <c r="D254" s="51"/>
    </row>
    <row r="255" spans="3:4" ht="15.75">
      <c r="C255" s="51"/>
      <c r="D255" s="51"/>
    </row>
    <row r="256" spans="3:4" ht="15.75">
      <c r="C256" s="51"/>
      <c r="D256" s="51"/>
    </row>
    <row r="257" spans="3:4" ht="15.75">
      <c r="C257" s="51"/>
      <c r="D257" s="51"/>
    </row>
    <row r="258" spans="3:4" ht="15.75">
      <c r="C258" s="51"/>
      <c r="D258" s="51"/>
    </row>
    <row r="259" spans="3:4" ht="15.75">
      <c r="C259" s="51"/>
      <c r="D259" s="51"/>
    </row>
    <row r="260" spans="3:4" ht="15.75">
      <c r="C260" s="51"/>
      <c r="D260" s="51"/>
    </row>
    <row r="261" spans="3:4" ht="15.75">
      <c r="C261" s="51"/>
      <c r="D261" s="51"/>
    </row>
    <row r="262" spans="3:4" ht="15.75">
      <c r="C262" s="51"/>
      <c r="D262" s="51"/>
    </row>
    <row r="263" spans="3:4" ht="15.75">
      <c r="C263" s="51"/>
      <c r="D263" s="51"/>
    </row>
    <row r="264" spans="3:4" ht="15.75">
      <c r="C264" s="51"/>
      <c r="D264" s="51"/>
    </row>
    <row r="265" spans="3:4" ht="15.75">
      <c r="C265" s="51"/>
      <c r="D265" s="51"/>
    </row>
    <row r="266" spans="3:4" ht="15.75">
      <c r="C266" s="51"/>
      <c r="D266" s="51"/>
    </row>
    <row r="267" spans="3:4" ht="15.75">
      <c r="C267" s="51"/>
      <c r="D267" s="51"/>
    </row>
    <row r="268" spans="3:4" ht="15.75">
      <c r="C268" s="51"/>
      <c r="D268" s="51"/>
    </row>
    <row r="269" spans="3:4" ht="15.75">
      <c r="C269" s="51"/>
      <c r="D269" s="51"/>
    </row>
    <row r="270" spans="3:4" ht="15.75">
      <c r="C270" s="51"/>
      <c r="D270" s="51"/>
    </row>
    <row r="271" spans="3:4" ht="15.75">
      <c r="C271" s="51"/>
      <c r="D271" s="51"/>
    </row>
    <row r="272" spans="3:4" ht="15.75">
      <c r="C272" s="51"/>
      <c r="D272" s="51"/>
    </row>
    <row r="273" spans="3:4" ht="15.75">
      <c r="C273" s="51"/>
      <c r="D273" s="51"/>
    </row>
    <row r="274" spans="3:4" ht="15.75">
      <c r="C274" s="51"/>
      <c r="D274" s="51"/>
    </row>
    <row r="275" spans="3:4" ht="15.75">
      <c r="C275" s="51"/>
      <c r="D275" s="51"/>
    </row>
    <row r="276" spans="3:4" ht="15.75">
      <c r="C276" s="51"/>
      <c r="D276" s="51"/>
    </row>
    <row r="277" spans="3:4" ht="15.75">
      <c r="C277" s="51"/>
      <c r="D277" s="51"/>
    </row>
    <row r="278" spans="3:4" ht="15.75">
      <c r="C278" s="51"/>
      <c r="D278" s="51"/>
    </row>
    <row r="279" spans="3:4" ht="15.75">
      <c r="C279" s="51"/>
      <c r="D279" s="51"/>
    </row>
    <row r="280" spans="3:4" ht="15.75">
      <c r="C280" s="51"/>
      <c r="D280" s="51"/>
    </row>
    <row r="281" spans="3:4" ht="15.75">
      <c r="C281" s="51"/>
      <c r="D281" s="51"/>
    </row>
    <row r="282" spans="3:4" ht="15.75">
      <c r="C282" s="51"/>
      <c r="D282" s="51"/>
    </row>
    <row r="283" spans="3:4" ht="15.75">
      <c r="C283" s="51"/>
      <c r="D283" s="51"/>
    </row>
    <row r="284" spans="3:4" ht="15.75">
      <c r="C284" s="51"/>
      <c r="D284" s="51"/>
    </row>
    <row r="285" spans="3:4" ht="15.75">
      <c r="C285" s="51"/>
      <c r="D285" s="51"/>
    </row>
    <row r="286" spans="3:4" ht="15.75">
      <c r="C286" s="51"/>
      <c r="D286" s="51"/>
    </row>
    <row r="287" spans="3:4" ht="15.75">
      <c r="C287" s="51"/>
      <c r="D287" s="51"/>
    </row>
    <row r="288" spans="3:4" ht="15.75">
      <c r="C288" s="51"/>
      <c r="D288" s="51"/>
    </row>
    <row r="289" spans="3:4" ht="15.75">
      <c r="C289" s="51"/>
      <c r="D289" s="51"/>
    </row>
    <row r="290" spans="3:4" ht="15.75">
      <c r="C290" s="51"/>
      <c r="D290" s="51"/>
    </row>
    <row r="291" spans="3:4" ht="15.75">
      <c r="C291" s="51"/>
      <c r="D291" s="51"/>
    </row>
    <row r="292" spans="3:4" ht="15.75">
      <c r="C292" s="51"/>
      <c r="D292" s="51"/>
    </row>
    <row r="293" spans="3:4" ht="15.75">
      <c r="C293" s="51"/>
      <c r="D293" s="51"/>
    </row>
    <row r="294" spans="3:4" ht="15.75">
      <c r="C294" s="51"/>
      <c r="D294" s="51"/>
    </row>
    <row r="295" spans="3:4" ht="15.75">
      <c r="C295" s="51"/>
      <c r="D295" s="51"/>
    </row>
    <row r="296" spans="3:4" ht="15.75">
      <c r="C296" s="51"/>
      <c r="D296" s="51"/>
    </row>
    <row r="297" spans="3:4" ht="15.75">
      <c r="C297" s="51"/>
      <c r="D297" s="51"/>
    </row>
    <row r="298" spans="3:4" ht="15.75">
      <c r="C298" s="51"/>
      <c r="D298" s="51"/>
    </row>
    <row r="299" spans="3:4" ht="15.75">
      <c r="C299" s="51"/>
      <c r="D299" s="51"/>
    </row>
    <row r="300" spans="3:4" ht="15.75">
      <c r="C300" s="51"/>
      <c r="D300" s="51"/>
    </row>
    <row r="301" spans="3:4" ht="15.75">
      <c r="C301" s="51"/>
      <c r="D301" s="51"/>
    </row>
    <row r="302" spans="3:4" ht="15.75">
      <c r="C302" s="51"/>
      <c r="D302" s="51"/>
    </row>
    <row r="303" spans="3:4" ht="15.75">
      <c r="C303" s="51"/>
      <c r="D303" s="51"/>
    </row>
    <row r="304" spans="3:4" ht="15.75">
      <c r="C304" s="51"/>
      <c r="D304" s="51"/>
    </row>
    <row r="305" spans="3:4" ht="15.75">
      <c r="C305" s="51"/>
      <c r="D305" s="51"/>
    </row>
    <row r="306" spans="3:4" ht="15.75">
      <c r="C306" s="51"/>
      <c r="D306" s="51"/>
    </row>
    <row r="307" spans="3:4" ht="15.75">
      <c r="C307" s="51"/>
      <c r="D307" s="51"/>
    </row>
    <row r="308" spans="3:4" ht="15.75">
      <c r="C308" s="51"/>
      <c r="D308" s="51"/>
    </row>
    <row r="309" spans="3:4" ht="15.75">
      <c r="C309" s="51"/>
      <c r="D309" s="51"/>
    </row>
    <row r="310" spans="3:4" ht="15.75">
      <c r="C310" s="51"/>
      <c r="D310" s="51"/>
    </row>
    <row r="311" spans="3:4" ht="15.75">
      <c r="C311" s="51"/>
      <c r="D311" s="51"/>
    </row>
    <row r="312" spans="3:4" ht="15.75">
      <c r="C312" s="51"/>
      <c r="D312" s="51"/>
    </row>
    <row r="313" spans="3:4" ht="15.75">
      <c r="C313" s="51"/>
      <c r="D313" s="51"/>
    </row>
    <row r="314" spans="3:4" ht="15.75">
      <c r="C314" s="51"/>
      <c r="D314" s="51"/>
    </row>
    <row r="315" spans="3:4" ht="15.75">
      <c r="C315" s="51"/>
      <c r="D315" s="51"/>
    </row>
    <row r="316" spans="3:4" ht="15.75">
      <c r="C316" s="51"/>
      <c r="D316" s="51"/>
    </row>
    <row r="317" spans="3:4" ht="15.75">
      <c r="C317" s="51"/>
      <c r="D317" s="51"/>
    </row>
    <row r="318" spans="3:4" ht="15.75">
      <c r="C318" s="51"/>
      <c r="D318" s="51"/>
    </row>
    <row r="319" spans="3:4" ht="15.75">
      <c r="C319" s="51"/>
      <c r="D319" s="51"/>
    </row>
    <row r="320" spans="3:4" ht="15.75">
      <c r="C320" s="51"/>
      <c r="D320" s="51"/>
    </row>
    <row r="321" spans="3:4" ht="15.75">
      <c r="C321" s="51"/>
      <c r="D321" s="51"/>
    </row>
    <row r="322" spans="3:4" ht="15.75">
      <c r="C322" s="51"/>
      <c r="D322" s="51"/>
    </row>
    <row r="323" spans="3:4" ht="15.75">
      <c r="C323" s="51"/>
      <c r="D323" s="51"/>
    </row>
    <row r="324" spans="3:4" ht="15.75">
      <c r="C324" s="51"/>
      <c r="D324" s="51"/>
    </row>
    <row r="325" spans="3:4" ht="15.75">
      <c r="C325" s="51"/>
      <c r="D325" s="51"/>
    </row>
    <row r="326" spans="3:4" ht="15.75">
      <c r="C326" s="51"/>
      <c r="D326" s="51"/>
    </row>
    <row r="327" spans="3:4" ht="15.75">
      <c r="C327" s="51"/>
      <c r="D327" s="51"/>
    </row>
    <row r="328" spans="3:4" ht="15.75">
      <c r="C328" s="51"/>
      <c r="D328" s="51"/>
    </row>
    <row r="329" spans="3:4" ht="15.75">
      <c r="C329" s="51"/>
      <c r="D329" s="51"/>
    </row>
    <row r="330" spans="3:4" ht="15.75">
      <c r="C330" s="51"/>
      <c r="D330" s="51"/>
    </row>
    <row r="331" spans="3:4" ht="15.75">
      <c r="C331" s="51"/>
      <c r="D331" s="51"/>
    </row>
    <row r="332" spans="3:4" ht="15.75">
      <c r="C332" s="51"/>
      <c r="D332" s="51"/>
    </row>
    <row r="333" spans="3:4" ht="15.75">
      <c r="C333" s="51"/>
      <c r="D333" s="51"/>
    </row>
    <row r="334" spans="3:4" ht="15.75">
      <c r="C334" s="51"/>
      <c r="D334" s="51"/>
    </row>
    <row r="335" spans="3:4" ht="15.75">
      <c r="C335" s="51"/>
      <c r="D335" s="51"/>
    </row>
    <row r="336" spans="3:4" ht="15.75">
      <c r="C336" s="51"/>
      <c r="D336" s="51"/>
    </row>
    <row r="337" spans="3:4" ht="15.75">
      <c r="C337" s="51"/>
      <c r="D337" s="51"/>
    </row>
    <row r="338" spans="3:4" ht="15.75">
      <c r="C338" s="51"/>
      <c r="D338" s="51"/>
    </row>
    <row r="339" spans="3:4" ht="15.75">
      <c r="C339" s="51"/>
      <c r="D339" s="51"/>
    </row>
    <row r="340" spans="3:4" ht="15.75">
      <c r="C340" s="51"/>
      <c r="D340" s="51"/>
    </row>
    <row r="341" spans="3:4" ht="15.75">
      <c r="C341" s="51"/>
      <c r="D341" s="51"/>
    </row>
    <row r="342" spans="3:4" ht="15.75">
      <c r="C342" s="51"/>
      <c r="D342" s="51"/>
    </row>
    <row r="343" spans="3:4" ht="15.75">
      <c r="C343" s="51"/>
      <c r="D343" s="51"/>
    </row>
    <row r="344" spans="3:4" ht="15.75">
      <c r="C344" s="51"/>
      <c r="D344" s="51"/>
    </row>
    <row r="345" spans="3:4" ht="15.75">
      <c r="C345" s="51"/>
      <c r="D345" s="51"/>
    </row>
    <row r="346" spans="3:4" ht="15.75">
      <c r="C346" s="51"/>
      <c r="D346" s="51"/>
    </row>
    <row r="347" spans="3:4" ht="15.75">
      <c r="C347" s="51"/>
      <c r="D347" s="51"/>
    </row>
    <row r="348" spans="3:4" ht="15.75">
      <c r="C348" s="51"/>
      <c r="D348" s="51"/>
    </row>
    <row r="349" spans="3:4" ht="15.75">
      <c r="C349" s="51"/>
      <c r="D349" s="51"/>
    </row>
    <row r="350" spans="3:4" ht="15.75">
      <c r="C350" s="51"/>
      <c r="D350" s="51"/>
    </row>
    <row r="351" spans="3:4" ht="15.75">
      <c r="C351" s="51"/>
      <c r="D351" s="51"/>
    </row>
    <row r="352" spans="3:4" ht="15.75">
      <c r="C352" s="51"/>
      <c r="D352" s="51"/>
    </row>
    <row r="353" spans="3:4" ht="15.75">
      <c r="C353" s="51"/>
      <c r="D353" s="51"/>
    </row>
    <row r="354" spans="3:4" ht="15.75">
      <c r="C354" s="51"/>
      <c r="D354" s="51"/>
    </row>
    <row r="355" spans="3:4" ht="15.75">
      <c r="C355" s="51"/>
      <c r="D355" s="51"/>
    </row>
    <row r="356" spans="3:4" ht="15.75">
      <c r="C356" s="51"/>
      <c r="D356" s="51"/>
    </row>
    <row r="357" spans="3:4" ht="15.75">
      <c r="C357" s="51"/>
      <c r="D357" s="51"/>
    </row>
    <row r="358" spans="3:4" ht="15.75">
      <c r="C358" s="51"/>
      <c r="D358" s="51"/>
    </row>
    <row r="359" spans="3:4" ht="15.75">
      <c r="C359" s="51"/>
      <c r="D359" s="51"/>
    </row>
    <row r="360" spans="3:4" ht="15.75">
      <c r="C360" s="51"/>
      <c r="D360" s="51"/>
    </row>
    <row r="361" spans="3:4" ht="15.75">
      <c r="C361" s="51"/>
      <c r="D361" s="51"/>
    </row>
    <row r="362" spans="3:4" ht="15.75">
      <c r="C362" s="51"/>
      <c r="D362" s="51"/>
    </row>
    <row r="363" spans="3:4" ht="15.75">
      <c r="C363" s="51"/>
      <c r="D363" s="51"/>
    </row>
    <row r="364" spans="3:4" ht="15.75">
      <c r="C364" s="51"/>
      <c r="D364" s="51"/>
    </row>
    <row r="365" spans="3:4" ht="15.75">
      <c r="C365" s="51"/>
      <c r="D365" s="51"/>
    </row>
    <row r="366" spans="3:4" ht="15.75">
      <c r="C366" s="51"/>
      <c r="D366" s="51"/>
    </row>
    <row r="367" spans="3:4" ht="15.75">
      <c r="C367" s="51"/>
      <c r="D367" s="51"/>
    </row>
    <row r="368" spans="3:4" ht="15.75">
      <c r="C368" s="51"/>
      <c r="D368" s="51"/>
    </row>
    <row r="369" spans="3:4" ht="15.75">
      <c r="C369" s="51"/>
      <c r="D369" s="51"/>
    </row>
    <row r="370" spans="3:4" ht="15.75">
      <c r="C370" s="51"/>
      <c r="D370" s="51"/>
    </row>
    <row r="371" spans="3:4" ht="15.75">
      <c r="C371" s="51"/>
      <c r="D371" s="51"/>
    </row>
    <row r="372" spans="3:4" ht="15.75">
      <c r="C372" s="51"/>
      <c r="D372" s="51"/>
    </row>
    <row r="373" spans="3:4" ht="15.75">
      <c r="C373" s="51"/>
      <c r="D373" s="51"/>
    </row>
    <row r="374" spans="3:4" ht="15.75">
      <c r="C374" s="51"/>
      <c r="D374" s="51"/>
    </row>
    <row r="375" spans="3:4" ht="15.75">
      <c r="C375" s="51"/>
      <c r="D375" s="51"/>
    </row>
    <row r="376" spans="3:4" ht="15.75">
      <c r="C376" s="51"/>
      <c r="D376" s="51"/>
    </row>
    <row r="377" spans="3:4" ht="15.75">
      <c r="C377" s="51"/>
      <c r="D377" s="51"/>
    </row>
    <row r="378" spans="3:4" ht="15.75">
      <c r="C378" s="51"/>
      <c r="D378" s="51"/>
    </row>
    <row r="379" spans="3:4" ht="15.75">
      <c r="C379" s="51"/>
      <c r="D379" s="51"/>
    </row>
    <row r="380" spans="3:4" ht="15.75">
      <c r="C380" s="51"/>
      <c r="D380" s="51"/>
    </row>
    <row r="381" spans="3:4" ht="15.75">
      <c r="C381" s="51"/>
      <c r="D381" s="51"/>
    </row>
    <row r="382" spans="3:4" ht="15.75">
      <c r="C382" s="51"/>
      <c r="D382" s="51"/>
    </row>
    <row r="383" spans="3:4" ht="15.75">
      <c r="C383" s="51"/>
      <c r="D383" s="51"/>
    </row>
    <row r="384" spans="3:4" ht="15.75">
      <c r="C384" s="51"/>
      <c r="D384" s="51"/>
    </row>
    <row r="385" spans="3:4" ht="15.75">
      <c r="C385" s="51"/>
      <c r="D385" s="51"/>
    </row>
    <row r="386" spans="3:4" ht="15.75">
      <c r="C386" s="51"/>
      <c r="D386" s="51"/>
    </row>
    <row r="387" spans="3:4" ht="15.75">
      <c r="C387" s="51"/>
      <c r="D387" s="51"/>
    </row>
    <row r="388" spans="3:4" ht="15.75">
      <c r="C388" s="51"/>
      <c r="D388" s="51"/>
    </row>
    <row r="389" spans="3:4" ht="15.75">
      <c r="C389" s="51"/>
      <c r="D389" s="51"/>
    </row>
    <row r="390" spans="3:4" ht="15.75">
      <c r="C390" s="51"/>
      <c r="D390" s="51"/>
    </row>
    <row r="391" spans="3:4" ht="15.75">
      <c r="C391" s="51"/>
      <c r="D391" s="51"/>
    </row>
    <row r="392" spans="3:4" ht="15.75">
      <c r="C392" s="51"/>
      <c r="D392" s="51"/>
    </row>
    <row r="393" spans="3:4" ht="15.75">
      <c r="C393" s="51"/>
      <c r="D393" s="51"/>
    </row>
    <row r="394" spans="3:4" ht="15.75">
      <c r="C394" s="51"/>
      <c r="D394" s="51"/>
    </row>
    <row r="395" spans="3:4" ht="15.75">
      <c r="C395" s="51"/>
      <c r="D395" s="51"/>
    </row>
    <row r="396" spans="3:4" ht="15.75">
      <c r="C396" s="51"/>
      <c r="D396" s="51"/>
    </row>
    <row r="397" spans="3:4" ht="15.75">
      <c r="C397" s="51"/>
      <c r="D397" s="51"/>
    </row>
    <row r="398" spans="3:4" ht="15.75">
      <c r="C398" s="51"/>
      <c r="D398" s="51"/>
    </row>
    <row r="399" spans="3:4" ht="15.75">
      <c r="C399" s="51"/>
      <c r="D399" s="51"/>
    </row>
    <row r="400" spans="3:4" ht="15.75">
      <c r="C400" s="51"/>
      <c r="D400" s="51"/>
    </row>
    <row r="401" spans="3:4" ht="15.75">
      <c r="C401" s="51"/>
      <c r="D401" s="51"/>
    </row>
    <row r="402" spans="3:4" ht="15.75">
      <c r="C402" s="51"/>
      <c r="D402" s="51"/>
    </row>
    <row r="403" spans="3:4" ht="15.75">
      <c r="C403" s="51"/>
      <c r="D403" s="51"/>
    </row>
    <row r="404" spans="3:4" ht="15.75">
      <c r="C404" s="51"/>
      <c r="D404" s="51"/>
    </row>
    <row r="405" spans="3:4" ht="15.75">
      <c r="C405" s="51"/>
      <c r="D405" s="51"/>
    </row>
    <row r="406" spans="3:4" ht="15.75">
      <c r="C406" s="51"/>
      <c r="D406" s="51"/>
    </row>
    <row r="407" spans="3:4" ht="15.75">
      <c r="C407" s="51"/>
      <c r="D407" s="51"/>
    </row>
    <row r="408" spans="3:4" ht="15.75">
      <c r="C408" s="51"/>
      <c r="D408" s="51"/>
    </row>
    <row r="409" spans="3:4" ht="15.75">
      <c r="C409" s="51"/>
      <c r="D409" s="51"/>
    </row>
    <row r="410" spans="3:4" ht="15.75">
      <c r="C410" s="51"/>
      <c r="D410" s="51"/>
    </row>
    <row r="411" spans="3:4" ht="15.75">
      <c r="C411" s="51"/>
      <c r="D411" s="51"/>
    </row>
    <row r="412" spans="3:4" ht="15.75">
      <c r="C412" s="51"/>
      <c r="D412" s="51"/>
    </row>
    <row r="413" spans="3:4" ht="15.75">
      <c r="C413" s="51"/>
      <c r="D413" s="51"/>
    </row>
    <row r="414" spans="3:4" ht="15.75">
      <c r="C414" s="51"/>
      <c r="D414" s="51"/>
    </row>
    <row r="415" spans="3:4" ht="15.75">
      <c r="C415" s="51"/>
      <c r="D415" s="51"/>
    </row>
    <row r="416" spans="3:4" ht="15.75">
      <c r="C416" s="51"/>
      <c r="D416" s="51"/>
    </row>
    <row r="417" spans="3:4" ht="15.75">
      <c r="C417" s="51"/>
      <c r="D417" s="51"/>
    </row>
    <row r="418" spans="3:4" ht="15.75">
      <c r="C418" s="51"/>
      <c r="D418" s="51"/>
    </row>
    <row r="419" spans="3:4" ht="15.75">
      <c r="C419" s="51"/>
      <c r="D419" s="51"/>
    </row>
    <row r="420" spans="3:4" ht="15.75">
      <c r="C420" s="51"/>
      <c r="D420" s="51"/>
    </row>
    <row r="421" spans="3:4" ht="15.75">
      <c r="C421" s="51"/>
      <c r="D421" s="51"/>
    </row>
    <row r="422" spans="3:4" ht="15.75">
      <c r="C422" s="51"/>
      <c r="D422" s="51"/>
    </row>
    <row r="423" spans="3:4" ht="15.75">
      <c r="C423" s="51"/>
      <c r="D423" s="51"/>
    </row>
    <row r="424" spans="3:4" ht="15.75">
      <c r="C424" s="51"/>
      <c r="D424" s="51"/>
    </row>
    <row r="425" spans="3:4" ht="15.75">
      <c r="C425" s="51"/>
      <c r="D425" s="51"/>
    </row>
    <row r="426" spans="3:4" ht="15.75">
      <c r="C426" s="51"/>
      <c r="D426" s="51"/>
    </row>
    <row r="427" spans="3:4" ht="15.75">
      <c r="C427" s="51"/>
      <c r="D427" s="51"/>
    </row>
    <row r="428" spans="3:4" ht="15.75">
      <c r="C428" s="51"/>
      <c r="D428" s="51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4"/>
  <headerFooter alignWithMargins="0">
    <oddHeader>&amp;R&amp;"Times New Roman CE,Dőlt"3.sz. táblázat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M20" sqref="M20"/>
    </sheetView>
  </sheetViews>
  <sheetFormatPr defaultColWidth="9.33203125" defaultRowHeight="12.75"/>
  <cols>
    <col min="1" max="1" width="46.66015625" style="81" customWidth="1"/>
    <col min="2" max="2" width="17.83203125" style="81" customWidth="1"/>
    <col min="3" max="4" width="18.16015625" style="81" customWidth="1"/>
    <col min="5" max="10" width="12" style="81" customWidth="1"/>
    <col min="11" max="11" width="17.16015625" style="81" customWidth="1"/>
    <col min="12" max="14" width="12" style="81" customWidth="1"/>
    <col min="15" max="15" width="15.33203125" style="81" customWidth="1"/>
    <col min="16" max="16384" width="12" style="81" customWidth="1"/>
  </cols>
  <sheetData>
    <row r="1" spans="1:4" ht="15.75">
      <c r="A1" s="131" t="s">
        <v>43</v>
      </c>
      <c r="B1" s="131"/>
      <c r="C1" s="131"/>
      <c r="D1" s="131"/>
    </row>
    <row r="2" spans="1:4" ht="15.75">
      <c r="A2" s="131" t="s">
        <v>77</v>
      </c>
      <c r="B2" s="131"/>
      <c r="C2" s="131"/>
      <c r="D2" s="131"/>
    </row>
    <row r="3" spans="1:4" ht="15.75">
      <c r="A3" s="132" t="s">
        <v>93</v>
      </c>
      <c r="B3" s="133"/>
      <c r="C3" s="133"/>
      <c r="D3" s="133"/>
    </row>
    <row r="4" spans="1:4" ht="15.75">
      <c r="A4" s="82"/>
      <c r="B4" s="82"/>
      <c r="C4" s="82"/>
      <c r="D4" s="83"/>
    </row>
    <row r="5" spans="1:4" ht="28.5" customHeight="1">
      <c r="A5" s="139" t="s">
        <v>44</v>
      </c>
      <c r="B5" s="134" t="s">
        <v>45</v>
      </c>
      <c r="C5" s="137" t="s">
        <v>46</v>
      </c>
      <c r="D5" s="138"/>
    </row>
    <row r="6" spans="1:4" ht="28.5" customHeight="1">
      <c r="A6" s="140"/>
      <c r="B6" s="135"/>
      <c r="C6" s="134" t="s">
        <v>91</v>
      </c>
      <c r="D6" s="134" t="s">
        <v>47</v>
      </c>
    </row>
    <row r="7" spans="1:4" ht="36" customHeight="1">
      <c r="A7" s="141"/>
      <c r="B7" s="136"/>
      <c r="C7" s="136"/>
      <c r="D7" s="136"/>
    </row>
    <row r="8" spans="1:4" ht="24" customHeight="1">
      <c r="A8" s="84" t="s">
        <v>48</v>
      </c>
      <c r="B8" s="84"/>
      <c r="C8" s="84"/>
      <c r="D8" s="84"/>
    </row>
    <row r="9" spans="1:4" ht="15.75">
      <c r="A9" s="85" t="s">
        <v>49</v>
      </c>
      <c r="B9" s="35">
        <f>'[1]borsod'!$K$85</f>
        <v>32159</v>
      </c>
      <c r="C9" s="36">
        <f>B9/$B$11*100</f>
        <v>54.41547234301765</v>
      </c>
      <c r="D9" s="36">
        <f>'[1]borsod'!$K44/'[1]borsod'!$K$46*100</f>
        <v>54.8642868320843</v>
      </c>
    </row>
    <row r="10" spans="1:4" s="87" customFormat="1" ht="15.75">
      <c r="A10" s="86" t="s">
        <v>50</v>
      </c>
      <c r="B10" s="38">
        <f>'[1]borsod'!$K$86</f>
        <v>26940</v>
      </c>
      <c r="C10" s="39">
        <f>B10/$B$11*100</f>
        <v>45.58452765698235</v>
      </c>
      <c r="D10" s="39">
        <f>'[1]borsod'!$K45/'[1]borsod'!$K$46*100</f>
        <v>45.1357131679157</v>
      </c>
    </row>
    <row r="11" spans="1:4" s="89" customFormat="1" ht="20.25" customHeight="1">
      <c r="A11" s="88" t="s">
        <v>51</v>
      </c>
      <c r="B11" s="42">
        <f>SUM(B9:B10)</f>
        <v>59099</v>
      </c>
      <c r="C11" s="43">
        <f>B11/$B$11*100</f>
        <v>100</v>
      </c>
      <c r="D11" s="43">
        <f>'[1]borsod'!$K46/'[1]borsod'!$K$46*100</f>
        <v>100</v>
      </c>
    </row>
    <row r="12" spans="1:4" ht="24" customHeight="1">
      <c r="A12" s="90" t="s">
        <v>52</v>
      </c>
      <c r="B12" s="38"/>
      <c r="C12" s="39"/>
      <c r="D12" s="39"/>
    </row>
    <row r="13" spans="1:5" s="87" customFormat="1" ht="15.75">
      <c r="A13" s="85" t="s">
        <v>53</v>
      </c>
      <c r="B13" s="35">
        <f>'[1]borsod'!$K$96</f>
        <v>2153</v>
      </c>
      <c r="C13" s="36">
        <f aca="true" t="shared" si="0" ref="C13:C19">B13/$B$11*100</f>
        <v>3.643039645340869</v>
      </c>
      <c r="D13" s="36">
        <f>'[1]borsod'!$K55/'[1]borsod'!$K$61*100</f>
        <v>4.176592304080958</v>
      </c>
      <c r="E13" s="92"/>
    </row>
    <row r="14" spans="1:4" ht="15.75">
      <c r="A14" s="86" t="s">
        <v>54</v>
      </c>
      <c r="B14" s="38">
        <f>'[1]borsod'!$K$97</f>
        <v>8643</v>
      </c>
      <c r="C14" s="39">
        <f t="shared" si="0"/>
        <v>14.624612937613158</v>
      </c>
      <c r="D14" s="39">
        <f>'[1]borsod'!$K56/'[1]borsod'!$K$61*100</f>
        <v>14.990175792457094</v>
      </c>
    </row>
    <row r="15" spans="1:4" s="87" customFormat="1" ht="15.75">
      <c r="A15" s="85" t="s">
        <v>55</v>
      </c>
      <c r="B15" s="35">
        <f>'[1]borsod'!$K$98</f>
        <v>15919</v>
      </c>
      <c r="C15" s="36">
        <f t="shared" si="0"/>
        <v>26.93615797221611</v>
      </c>
      <c r="D15" s="36">
        <f>'[1]borsod'!$K57/'[1]borsod'!$K$61*100</f>
        <v>27.452139590686997</v>
      </c>
    </row>
    <row r="16" spans="1:4" ht="15.75">
      <c r="A16" s="86" t="s">
        <v>56</v>
      </c>
      <c r="B16" s="38">
        <f>'[1]borsod'!$K$99</f>
        <v>14923</v>
      </c>
      <c r="C16" s="39">
        <f t="shared" si="0"/>
        <v>25.250850268194046</v>
      </c>
      <c r="D16" s="39">
        <f>'[1]borsod'!$K58/'[1]borsod'!$K$61*100</f>
        <v>24.838726504494794</v>
      </c>
    </row>
    <row r="17" spans="1:4" s="87" customFormat="1" ht="15.75">
      <c r="A17" s="85" t="s">
        <v>57</v>
      </c>
      <c r="B17" s="35">
        <f>'[1]borsod'!$K$100</f>
        <v>13523</v>
      </c>
      <c r="C17" s="36">
        <f t="shared" si="0"/>
        <v>22.881943856918053</v>
      </c>
      <c r="D17" s="36">
        <f>'[1]borsod'!$K59/'[1]borsod'!$K$61*100</f>
        <v>22.560901392777033</v>
      </c>
    </row>
    <row r="18" spans="1:4" ht="15.75">
      <c r="A18" s="86" t="s">
        <v>58</v>
      </c>
      <c r="B18" s="38">
        <f>'[1]borsod'!$K$101</f>
        <v>3938</v>
      </c>
      <c r="C18" s="39">
        <f t="shared" si="0"/>
        <v>6.663395319717762</v>
      </c>
      <c r="D18" s="39">
        <f>'[1]borsod'!$K60/'[1]borsod'!$K$61*100</f>
        <v>5.981464415503121</v>
      </c>
    </row>
    <row r="19" spans="1:4" s="91" customFormat="1" ht="22.5" customHeight="1">
      <c r="A19" s="88" t="s">
        <v>51</v>
      </c>
      <c r="B19" s="42">
        <f>SUM(B13:B18)</f>
        <v>59099</v>
      </c>
      <c r="C19" s="43">
        <f t="shared" si="0"/>
        <v>100</v>
      </c>
      <c r="D19" s="43">
        <f>'[1]borsod'!$K61/'[1]borsod'!$K$61*100</f>
        <v>100</v>
      </c>
    </row>
    <row r="20" spans="1:4" ht="23.25" customHeight="1">
      <c r="A20" s="90" t="s">
        <v>79</v>
      </c>
      <c r="B20" s="38"/>
      <c r="C20" s="39"/>
      <c r="D20" s="39"/>
    </row>
    <row r="21" spans="1:4" s="87" customFormat="1" ht="15.75">
      <c r="A21" s="85" t="s">
        <v>59</v>
      </c>
      <c r="B21" s="35">
        <f>'[1]borsod'!$K$104</f>
        <v>6697</v>
      </c>
      <c r="C21" s="36">
        <f aca="true" t="shared" si="1" ref="C21:C27">B21/$B$11*100</f>
        <v>11.331833025939526</v>
      </c>
      <c r="D21" s="36">
        <f>'[1]borsod'!$K63/'[1]borsod'!$K$61*100</f>
        <v>10.923127749474014</v>
      </c>
    </row>
    <row r="22" spans="1:4" ht="15.75">
      <c r="A22" s="86" t="s">
        <v>60</v>
      </c>
      <c r="B22" s="38">
        <f>'[1]borsod'!$K$105</f>
        <v>22908</v>
      </c>
      <c r="C22" s="39">
        <f t="shared" si="1"/>
        <v>38.76207719250749</v>
      </c>
      <c r="D22" s="39">
        <f>'[1]borsod'!$K64/'[1]borsod'!$K$61*100</f>
        <v>37.96143346490236</v>
      </c>
    </row>
    <row r="23" spans="1:4" s="87" customFormat="1" ht="15.75">
      <c r="A23" s="85" t="s">
        <v>61</v>
      </c>
      <c r="B23" s="35">
        <f>'[1]borsod'!$K$106</f>
        <v>17494</v>
      </c>
      <c r="C23" s="36">
        <f t="shared" si="1"/>
        <v>29.601177684901607</v>
      </c>
      <c r="D23" s="36">
        <f>'[1]borsod'!$K65/'[1]borsod'!$K$61*100</f>
        <v>29.84124776129784</v>
      </c>
    </row>
    <row r="24" spans="1:4" ht="15.75">
      <c r="A24" s="86" t="s">
        <v>62</v>
      </c>
      <c r="B24" s="38">
        <f>'[1]borsod'!$K$107</f>
        <v>6610</v>
      </c>
      <c r="C24" s="39">
        <f t="shared" si="1"/>
        <v>11.184622413238802</v>
      </c>
      <c r="D24" s="39">
        <f>'[1]borsod'!$K66/'[1]borsod'!$K$61*100</f>
        <v>11.749056702196102</v>
      </c>
    </row>
    <row r="25" spans="1:4" s="87" customFormat="1" ht="15.75">
      <c r="A25" s="85" t="s">
        <v>63</v>
      </c>
      <c r="B25" s="35">
        <f>'[1]borsod'!$K$108</f>
        <v>3763</v>
      </c>
      <c r="C25" s="36">
        <f t="shared" si="1"/>
        <v>6.367282018308263</v>
      </c>
      <c r="D25" s="36">
        <f>'[1]borsod'!$K67/'[1]borsod'!$K$61*100</f>
        <v>6.56222287910139</v>
      </c>
    </row>
    <row r="26" spans="1:4" ht="15.75">
      <c r="A26" s="86" t="s">
        <v>64</v>
      </c>
      <c r="B26" s="38">
        <f>'[1]borsod'!$K$109</f>
        <v>1627</v>
      </c>
      <c r="C26" s="39">
        <f t="shared" si="1"/>
        <v>2.7530076651043163</v>
      </c>
      <c r="D26" s="39">
        <f>'[1]borsod'!$K68/'[1]borsod'!$K$61*100</f>
        <v>2.96291144302829</v>
      </c>
    </row>
    <row r="27" spans="1:4" s="91" customFormat="1" ht="21" customHeight="1">
      <c r="A27" s="88" t="s">
        <v>51</v>
      </c>
      <c r="B27" s="42">
        <f>SUM(B21:B26)</f>
        <v>59099</v>
      </c>
      <c r="C27" s="43">
        <f t="shared" si="1"/>
        <v>100</v>
      </c>
      <c r="D27" s="43">
        <f>'[1]borsod'!$K69/'[1]borsod'!$K$61*100</f>
        <v>100</v>
      </c>
    </row>
    <row r="28" spans="1:4" ht="25.5" customHeight="1">
      <c r="A28" s="90" t="s">
        <v>65</v>
      </c>
      <c r="B28" s="38"/>
      <c r="C28" s="39"/>
      <c r="D28" s="39"/>
    </row>
    <row r="29" spans="1:4" ht="15.75">
      <c r="A29" s="105" t="s">
        <v>90</v>
      </c>
      <c r="B29" s="35">
        <f>'[1]borsod'!$K$118</f>
        <v>6215</v>
      </c>
      <c r="C29" s="36">
        <f aca="true" t="shared" si="2" ref="C29:C38">B29/$B$11*100</f>
        <v>10.51625239005736</v>
      </c>
      <c r="D29" s="36">
        <f>'[1]borsod'!$K77/'[1]borsod'!$K$61*100</f>
        <v>9.191285145450436</v>
      </c>
    </row>
    <row r="30" spans="1:4" ht="15.75">
      <c r="A30" s="104" t="s">
        <v>89</v>
      </c>
      <c r="B30" s="38">
        <f>'[1]borsod'!$K$119</f>
        <v>17091</v>
      </c>
      <c r="C30" s="39">
        <f t="shared" si="2"/>
        <v>28.91927105365573</v>
      </c>
      <c r="D30" s="39">
        <f>'[1]borsod'!$K78/'[1]borsod'!$K$61*100</f>
        <v>29.67606197075342</v>
      </c>
    </row>
    <row r="31" spans="1:4" ht="15.75">
      <c r="A31" s="105" t="s">
        <v>86</v>
      </c>
      <c r="B31" s="35">
        <f>'[1]borsod'!$K$120</f>
        <v>9423</v>
      </c>
      <c r="C31" s="36">
        <f t="shared" si="2"/>
        <v>15.944432223895497</v>
      </c>
      <c r="D31" s="36">
        <f>'[1]borsod'!$K79/'[1]borsod'!$K$61*100</f>
        <v>19.020709081740883</v>
      </c>
    </row>
    <row r="32" spans="1:4" ht="15.75">
      <c r="A32" s="104" t="s">
        <v>87</v>
      </c>
      <c r="B32" s="38">
        <f>'[1]borsod'!$K$121</f>
        <v>11102</v>
      </c>
      <c r="C32" s="39">
        <f t="shared" si="2"/>
        <v>18.785427841418638</v>
      </c>
      <c r="D32" s="39">
        <f>'[1]borsod'!$K80/'[1]borsod'!$K$61*100</f>
        <v>20.51085879223105</v>
      </c>
    </row>
    <row r="33" spans="1:4" s="87" customFormat="1" ht="15.75">
      <c r="A33" s="105" t="s">
        <v>88</v>
      </c>
      <c r="B33" s="35">
        <f>'[1]borsod'!$K$122</f>
        <v>15268</v>
      </c>
      <c r="C33" s="36">
        <f t="shared" si="2"/>
        <v>25.834616490972774</v>
      </c>
      <c r="D33" s="36">
        <f>'[1]borsod'!$K81/'[1]borsod'!$K$61*100</f>
        <v>21.60108500982421</v>
      </c>
    </row>
    <row r="34" spans="1:4" s="89" customFormat="1" ht="22.5" customHeight="1">
      <c r="A34" s="46" t="s">
        <v>51</v>
      </c>
      <c r="B34" s="47">
        <f>SUM(B29:B33)</f>
        <v>59099</v>
      </c>
      <c r="C34" s="48">
        <f t="shared" si="2"/>
        <v>100</v>
      </c>
      <c r="D34" s="48">
        <f>'[1]borsod'!$I82/'[1]borsod'!$I$61*100</f>
        <v>100</v>
      </c>
    </row>
    <row r="35" spans="1:4" ht="25.5" customHeight="1">
      <c r="A35" s="99" t="s">
        <v>81</v>
      </c>
      <c r="B35" s="100"/>
      <c r="C35" s="101"/>
      <c r="D35" s="101"/>
    </row>
    <row r="36" spans="1:4" ht="15.75">
      <c r="A36" s="102" t="s">
        <v>82</v>
      </c>
      <c r="B36" s="97">
        <f>'[1]borsod'!$K125</f>
        <v>6621</v>
      </c>
      <c r="C36" s="39">
        <f t="shared" si="2"/>
        <v>11.203235249327399</v>
      </c>
      <c r="D36" s="98">
        <f>'[6]2008'!$BU$364/'[6]2008'!BY$364*100</f>
        <v>12.1437638017075</v>
      </c>
    </row>
    <row r="37" spans="1:4" ht="15.75">
      <c r="A37" s="103" t="s">
        <v>83</v>
      </c>
      <c r="B37" s="35">
        <f>'[1]borsod'!$K126</f>
        <v>3449</v>
      </c>
      <c r="C37" s="36">
        <f>B37/$B$11*100</f>
        <v>5.835970151779217</v>
      </c>
      <c r="D37" s="36">
        <f>'[6]2008'!$BW$364/'[6]2008'!BY$364*100</f>
        <v>6.1014414633722245</v>
      </c>
    </row>
    <row r="38" spans="1:4" ht="15.75">
      <c r="A38" s="102" t="s">
        <v>84</v>
      </c>
      <c r="B38" s="97">
        <f>'[1]borsod'!$K127</f>
        <v>29696</v>
      </c>
      <c r="C38" s="39">
        <f t="shared" si="2"/>
        <v>50.24788913517996</v>
      </c>
      <c r="D38" s="98">
        <f>'[6]2008'!$BV$364/'[6]2008'!BY$364*100</f>
        <v>47.47091860687521</v>
      </c>
    </row>
    <row r="39" spans="1:4" ht="15.75">
      <c r="A39" s="103" t="s">
        <v>85</v>
      </c>
      <c r="B39" s="35">
        <f>'[1]borsod'!$K128</f>
        <v>19333</v>
      </c>
      <c r="C39" s="36">
        <f>B39/$B$11*100</f>
        <v>32.71290546371343</v>
      </c>
      <c r="D39" s="36">
        <f>'[6]2008'!$BX$364/'[6]2008'!BY$364*100</f>
        <v>34.28387612804507</v>
      </c>
    </row>
    <row r="40" spans="1:4" ht="15.75">
      <c r="A40" s="94" t="s">
        <v>51</v>
      </c>
      <c r="B40" s="95">
        <f>SUM(B36:B39)</f>
        <v>59099</v>
      </c>
      <c r="C40" s="96">
        <f>SUM(C36:C39)</f>
        <v>100</v>
      </c>
      <c r="D40" s="96">
        <f>SUM(D36:D39)</f>
        <v>100</v>
      </c>
    </row>
    <row r="41" spans="3:4" ht="15.75">
      <c r="C41" s="93"/>
      <c r="D41" s="93"/>
    </row>
    <row r="42" spans="3:4" ht="15.75">
      <c r="C42" s="93"/>
      <c r="D42" s="93"/>
    </row>
    <row r="43" spans="3:4" ht="15.75">
      <c r="C43" s="93"/>
      <c r="D43" s="93"/>
    </row>
    <row r="44" spans="3:4" ht="15.75">
      <c r="C44" s="93"/>
      <c r="D44" s="93"/>
    </row>
    <row r="45" spans="3:4" ht="15.75">
      <c r="C45" s="93"/>
      <c r="D45" s="93"/>
    </row>
    <row r="46" spans="3:4" ht="15.75">
      <c r="C46" s="93"/>
      <c r="D46" s="93"/>
    </row>
    <row r="47" spans="3:4" ht="15.75">
      <c r="C47" s="93"/>
      <c r="D47" s="93"/>
    </row>
    <row r="48" spans="3:4" ht="15.75">
      <c r="C48" s="93"/>
      <c r="D48" s="93"/>
    </row>
    <row r="49" spans="3:4" ht="15.75">
      <c r="C49" s="93"/>
      <c r="D49" s="93"/>
    </row>
    <row r="50" spans="3:4" ht="15.75">
      <c r="C50" s="93"/>
      <c r="D50" s="93"/>
    </row>
    <row r="51" spans="3:4" ht="15.75">
      <c r="C51" s="93"/>
      <c r="D51" s="93"/>
    </row>
    <row r="52" spans="3:4" ht="15.75">
      <c r="C52" s="93"/>
      <c r="D52" s="93"/>
    </row>
    <row r="53" spans="3:4" ht="15.75">
      <c r="C53" s="93"/>
      <c r="D53" s="93"/>
    </row>
    <row r="54" spans="3:4" ht="15.75">
      <c r="C54" s="93"/>
      <c r="D54" s="93"/>
    </row>
    <row r="55" spans="3:4" ht="15.75">
      <c r="C55" s="93"/>
      <c r="D55" s="93"/>
    </row>
    <row r="56" spans="3:4" ht="15.75">
      <c r="C56" s="93"/>
      <c r="D56" s="93"/>
    </row>
    <row r="57" spans="3:4" ht="15.75">
      <c r="C57" s="93"/>
      <c r="D57" s="93"/>
    </row>
    <row r="58" spans="3:4" ht="15.75">
      <c r="C58" s="93"/>
      <c r="D58" s="93"/>
    </row>
    <row r="59" spans="3:4" ht="15.75">
      <c r="C59" s="93"/>
      <c r="D59" s="93"/>
    </row>
    <row r="60" spans="3:4" ht="15.75">
      <c r="C60" s="93"/>
      <c r="D60" s="93"/>
    </row>
    <row r="61" spans="3:4" ht="15.75">
      <c r="C61" s="93"/>
      <c r="D61" s="93"/>
    </row>
    <row r="62" spans="3:4" ht="15.75">
      <c r="C62" s="93"/>
      <c r="D62" s="93"/>
    </row>
    <row r="63" spans="3:4" ht="15.75">
      <c r="C63" s="93"/>
      <c r="D63" s="93"/>
    </row>
    <row r="64" spans="3:4" ht="15.75">
      <c r="C64" s="93"/>
      <c r="D64" s="93"/>
    </row>
    <row r="65" spans="3:4" ht="15.75">
      <c r="C65" s="93"/>
      <c r="D65" s="93"/>
    </row>
    <row r="66" spans="3:4" ht="15.75">
      <c r="C66" s="93"/>
      <c r="D66" s="93"/>
    </row>
    <row r="67" spans="3:4" ht="15.75">
      <c r="C67" s="93"/>
      <c r="D67" s="93"/>
    </row>
    <row r="68" spans="3:4" ht="15.75">
      <c r="C68" s="93"/>
      <c r="D68" s="93"/>
    </row>
    <row r="69" spans="3:4" ht="15.75">
      <c r="C69" s="93"/>
      <c r="D69" s="93"/>
    </row>
    <row r="70" spans="3:4" ht="15.75">
      <c r="C70" s="93"/>
      <c r="D70" s="93"/>
    </row>
    <row r="71" spans="3:4" ht="15.75">
      <c r="C71" s="93"/>
      <c r="D71" s="93"/>
    </row>
    <row r="72" spans="3:4" ht="15.75">
      <c r="C72" s="93"/>
      <c r="D72" s="93"/>
    </row>
    <row r="73" spans="3:4" ht="15.75">
      <c r="C73" s="93"/>
      <c r="D73" s="93"/>
    </row>
    <row r="74" spans="3:4" ht="15.75">
      <c r="C74" s="93"/>
      <c r="D74" s="93"/>
    </row>
    <row r="75" spans="3:4" ht="15.75">
      <c r="C75" s="93"/>
      <c r="D75" s="93"/>
    </row>
    <row r="76" spans="3:4" ht="15.75">
      <c r="C76" s="93"/>
      <c r="D76" s="93"/>
    </row>
    <row r="77" spans="3:4" ht="15.75">
      <c r="C77" s="93"/>
      <c r="D77" s="93"/>
    </row>
    <row r="78" spans="3:4" ht="15.75">
      <c r="C78" s="93"/>
      <c r="D78" s="93"/>
    </row>
    <row r="79" spans="3:4" ht="15.75">
      <c r="C79" s="93"/>
      <c r="D79" s="93"/>
    </row>
    <row r="80" spans="3:4" ht="15.75">
      <c r="C80" s="93"/>
      <c r="D80" s="93"/>
    </row>
    <row r="81" spans="3:4" ht="15.75">
      <c r="C81" s="93"/>
      <c r="D81" s="93"/>
    </row>
    <row r="82" spans="3:4" ht="15.75">
      <c r="C82" s="93"/>
      <c r="D82" s="93"/>
    </row>
    <row r="83" spans="3:4" ht="15.75">
      <c r="C83" s="93"/>
      <c r="D83" s="93"/>
    </row>
    <row r="84" spans="3:4" ht="15.75">
      <c r="C84" s="93"/>
      <c r="D84" s="93"/>
    </row>
    <row r="85" spans="3:4" ht="15.75">
      <c r="C85" s="93"/>
      <c r="D85" s="93"/>
    </row>
    <row r="86" spans="3:4" ht="15.75">
      <c r="C86" s="93"/>
      <c r="D86" s="93"/>
    </row>
    <row r="87" spans="3:4" ht="15.75">
      <c r="C87" s="93"/>
      <c r="D87" s="93"/>
    </row>
    <row r="88" spans="3:4" ht="15.75">
      <c r="C88" s="93"/>
      <c r="D88" s="93"/>
    </row>
    <row r="89" spans="3:4" ht="15.75">
      <c r="C89" s="93"/>
      <c r="D89" s="93"/>
    </row>
    <row r="90" spans="3:4" ht="15.75">
      <c r="C90" s="93"/>
      <c r="D90" s="93"/>
    </row>
    <row r="91" spans="3:4" ht="15.75">
      <c r="C91" s="93"/>
      <c r="D91" s="93"/>
    </row>
    <row r="92" spans="3:4" ht="15.75">
      <c r="C92" s="93"/>
      <c r="D92" s="93"/>
    </row>
    <row r="93" spans="3:4" ht="15.75">
      <c r="C93" s="93"/>
      <c r="D93" s="93"/>
    </row>
    <row r="94" spans="3:4" ht="15.75">
      <c r="C94" s="93"/>
      <c r="D94" s="93"/>
    </row>
    <row r="95" spans="3:4" ht="15.75">
      <c r="C95" s="93"/>
      <c r="D95" s="93"/>
    </row>
    <row r="96" spans="3:4" ht="15.75">
      <c r="C96" s="93"/>
      <c r="D96" s="93"/>
    </row>
    <row r="97" spans="3:4" ht="15.75">
      <c r="C97" s="93"/>
      <c r="D97" s="93"/>
    </row>
    <row r="98" spans="3:4" ht="15.75">
      <c r="C98" s="93"/>
      <c r="D98" s="93"/>
    </row>
    <row r="99" spans="3:4" ht="15.75">
      <c r="C99" s="93"/>
      <c r="D99" s="93"/>
    </row>
    <row r="100" spans="3:4" ht="15.75">
      <c r="C100" s="93"/>
      <c r="D100" s="93"/>
    </row>
    <row r="101" spans="3:4" ht="15.75">
      <c r="C101" s="93"/>
      <c r="D101" s="93"/>
    </row>
    <row r="102" spans="3:4" ht="15.75">
      <c r="C102" s="93"/>
      <c r="D102" s="93"/>
    </row>
    <row r="103" spans="3:4" ht="15.75">
      <c r="C103" s="93"/>
      <c r="D103" s="93"/>
    </row>
    <row r="104" spans="3:4" ht="15.75">
      <c r="C104" s="93"/>
      <c r="D104" s="93"/>
    </row>
    <row r="105" spans="3:4" ht="15.75">
      <c r="C105" s="93"/>
      <c r="D105" s="93"/>
    </row>
    <row r="106" spans="3:4" ht="15.75">
      <c r="C106" s="93"/>
      <c r="D106" s="93"/>
    </row>
    <row r="107" spans="3:4" ht="15.75">
      <c r="C107" s="93"/>
      <c r="D107" s="93"/>
    </row>
    <row r="108" spans="3:4" ht="15.75">
      <c r="C108" s="93"/>
      <c r="D108" s="93"/>
    </row>
    <row r="109" spans="3:4" ht="15.75">
      <c r="C109" s="93"/>
      <c r="D109" s="93"/>
    </row>
    <row r="110" spans="3:4" ht="15.75">
      <c r="C110" s="93"/>
      <c r="D110" s="93"/>
    </row>
    <row r="111" spans="3:4" ht="15.75">
      <c r="C111" s="93"/>
      <c r="D111" s="93"/>
    </row>
    <row r="112" spans="3:4" ht="15.75">
      <c r="C112" s="93"/>
      <c r="D112" s="93"/>
    </row>
    <row r="113" spans="3:4" ht="15.75">
      <c r="C113" s="93"/>
      <c r="D113" s="93"/>
    </row>
    <row r="114" spans="3:4" ht="15.75">
      <c r="C114" s="93"/>
      <c r="D114" s="93"/>
    </row>
    <row r="115" spans="3:4" ht="15.75">
      <c r="C115" s="93"/>
      <c r="D115" s="93"/>
    </row>
    <row r="116" spans="3:4" ht="15.75">
      <c r="C116" s="93"/>
      <c r="D116" s="93"/>
    </row>
    <row r="117" spans="3:4" ht="15.75">
      <c r="C117" s="93"/>
      <c r="D117" s="93"/>
    </row>
    <row r="118" spans="3:4" ht="15.75">
      <c r="C118" s="93"/>
      <c r="D118" s="93"/>
    </row>
    <row r="119" spans="3:4" ht="15.75">
      <c r="C119" s="93"/>
      <c r="D119" s="93"/>
    </row>
    <row r="120" spans="3:4" ht="15.75">
      <c r="C120" s="93"/>
      <c r="D120" s="93"/>
    </row>
    <row r="121" spans="3:4" ht="15.75">
      <c r="C121" s="93"/>
      <c r="D121" s="93"/>
    </row>
    <row r="122" spans="3:4" ht="15.75">
      <c r="C122" s="93"/>
      <c r="D122" s="93"/>
    </row>
    <row r="123" spans="3:4" ht="15.75">
      <c r="C123" s="93"/>
      <c r="D123" s="93"/>
    </row>
    <row r="124" spans="3:4" ht="15.75">
      <c r="C124" s="93"/>
      <c r="D124" s="93"/>
    </row>
    <row r="125" spans="3:4" ht="15.75">
      <c r="C125" s="93"/>
      <c r="D125" s="93"/>
    </row>
    <row r="126" spans="3:4" ht="15.75">
      <c r="C126" s="93"/>
      <c r="D126" s="93"/>
    </row>
    <row r="127" spans="3:4" ht="15.75">
      <c r="C127" s="93"/>
      <c r="D127" s="93"/>
    </row>
    <row r="128" spans="3:4" ht="15.75">
      <c r="C128" s="93"/>
      <c r="D128" s="93"/>
    </row>
    <row r="129" spans="3:4" ht="15.75">
      <c r="C129" s="93"/>
      <c r="D129" s="93"/>
    </row>
    <row r="130" spans="3:4" ht="15.75">
      <c r="C130" s="93"/>
      <c r="D130" s="93"/>
    </row>
    <row r="131" spans="3:4" ht="15.75">
      <c r="C131" s="93"/>
      <c r="D131" s="93"/>
    </row>
    <row r="132" spans="3:4" ht="15.75">
      <c r="C132" s="93"/>
      <c r="D132" s="93"/>
    </row>
    <row r="133" spans="3:4" ht="15.75">
      <c r="C133" s="93"/>
      <c r="D133" s="93"/>
    </row>
    <row r="134" spans="3:4" ht="15.75">
      <c r="C134" s="93"/>
      <c r="D134" s="93"/>
    </row>
    <row r="135" spans="3:4" ht="15.75">
      <c r="C135" s="93"/>
      <c r="D135" s="93"/>
    </row>
    <row r="136" spans="3:4" ht="15.75">
      <c r="C136" s="93"/>
      <c r="D136" s="93"/>
    </row>
    <row r="137" spans="3:4" ht="15.75">
      <c r="C137" s="93"/>
      <c r="D137" s="93"/>
    </row>
    <row r="138" spans="3:4" ht="15.75">
      <c r="C138" s="93"/>
      <c r="D138" s="93"/>
    </row>
    <row r="139" spans="3:4" ht="15.75">
      <c r="C139" s="93"/>
      <c r="D139" s="93"/>
    </row>
    <row r="140" spans="3:4" ht="15.75">
      <c r="C140" s="93"/>
      <c r="D140" s="93"/>
    </row>
    <row r="141" spans="3:4" ht="15.75">
      <c r="C141" s="93"/>
      <c r="D141" s="93"/>
    </row>
    <row r="142" spans="3:4" ht="15.75">
      <c r="C142" s="93"/>
      <c r="D142" s="93"/>
    </row>
    <row r="143" spans="3:4" ht="15.75">
      <c r="C143" s="93"/>
      <c r="D143" s="93"/>
    </row>
    <row r="144" spans="3:4" ht="15.75">
      <c r="C144" s="93"/>
      <c r="D144" s="93"/>
    </row>
    <row r="145" spans="3:4" ht="15.75">
      <c r="C145" s="93"/>
      <c r="D145" s="93"/>
    </row>
    <row r="146" spans="3:4" ht="15.75">
      <c r="C146" s="93"/>
      <c r="D146" s="93"/>
    </row>
    <row r="147" spans="3:4" ht="15.75">
      <c r="C147" s="93"/>
      <c r="D147" s="93"/>
    </row>
    <row r="148" spans="3:4" ht="15.75">
      <c r="C148" s="93"/>
      <c r="D148" s="93"/>
    </row>
    <row r="149" spans="3:4" ht="15.75">
      <c r="C149" s="93"/>
      <c r="D149" s="93"/>
    </row>
    <row r="150" spans="3:4" ht="15.75">
      <c r="C150" s="93"/>
      <c r="D150" s="93"/>
    </row>
    <row r="151" spans="3:4" ht="15.75">
      <c r="C151" s="93"/>
      <c r="D151" s="93"/>
    </row>
    <row r="152" spans="3:4" ht="15.75">
      <c r="C152" s="93"/>
      <c r="D152" s="93"/>
    </row>
    <row r="153" spans="3:4" ht="15.75">
      <c r="C153" s="93"/>
      <c r="D153" s="93"/>
    </row>
    <row r="154" spans="3:4" ht="15.75">
      <c r="C154" s="93"/>
      <c r="D154" s="93"/>
    </row>
    <row r="155" spans="3:4" ht="15.75">
      <c r="C155" s="93"/>
      <c r="D155" s="93"/>
    </row>
    <row r="156" spans="3:4" ht="15.75">
      <c r="C156" s="93"/>
      <c r="D156" s="93"/>
    </row>
    <row r="157" spans="3:4" ht="15.75">
      <c r="C157" s="93"/>
      <c r="D157" s="93"/>
    </row>
    <row r="158" spans="3:4" ht="15.75">
      <c r="C158" s="93"/>
      <c r="D158" s="93"/>
    </row>
    <row r="159" spans="3:4" ht="15.75">
      <c r="C159" s="93"/>
      <c r="D159" s="93"/>
    </row>
    <row r="160" spans="3:4" ht="15.75">
      <c r="C160" s="93"/>
      <c r="D160" s="93"/>
    </row>
    <row r="161" spans="3:4" ht="15.75">
      <c r="C161" s="93"/>
      <c r="D161" s="93"/>
    </row>
    <row r="162" spans="3:4" ht="15.75">
      <c r="C162" s="93"/>
      <c r="D162" s="93"/>
    </row>
    <row r="163" spans="3:4" ht="15.75">
      <c r="C163" s="93"/>
      <c r="D163" s="93"/>
    </row>
    <row r="164" spans="3:4" ht="15.75">
      <c r="C164" s="93"/>
      <c r="D164" s="93"/>
    </row>
    <row r="165" spans="3:4" ht="15.75">
      <c r="C165" s="93"/>
      <c r="D165" s="93"/>
    </row>
    <row r="166" spans="3:4" ht="15.75">
      <c r="C166" s="93"/>
      <c r="D166" s="93"/>
    </row>
    <row r="167" spans="3:4" ht="15.75">
      <c r="C167" s="93"/>
      <c r="D167" s="93"/>
    </row>
    <row r="168" spans="3:4" ht="15.75">
      <c r="C168" s="93"/>
      <c r="D168" s="93"/>
    </row>
    <row r="169" spans="3:4" ht="15.75">
      <c r="C169" s="93"/>
      <c r="D169" s="93"/>
    </row>
    <row r="170" spans="3:4" ht="15.75">
      <c r="C170" s="93"/>
      <c r="D170" s="93"/>
    </row>
    <row r="171" spans="3:4" ht="15.75">
      <c r="C171" s="93"/>
      <c r="D171" s="93"/>
    </row>
    <row r="172" spans="3:4" ht="15.75">
      <c r="C172" s="93"/>
      <c r="D172" s="93"/>
    </row>
    <row r="173" spans="3:4" ht="15.75">
      <c r="C173" s="93"/>
      <c r="D173" s="93"/>
    </row>
    <row r="174" spans="3:4" ht="15.75">
      <c r="C174" s="93"/>
      <c r="D174" s="93"/>
    </row>
    <row r="175" spans="3:4" ht="15.75">
      <c r="C175" s="93"/>
      <c r="D175" s="93"/>
    </row>
    <row r="176" spans="3:4" ht="15.75">
      <c r="C176" s="93"/>
      <c r="D176" s="93"/>
    </row>
    <row r="177" spans="3:4" ht="15.75">
      <c r="C177" s="93"/>
      <c r="D177" s="93"/>
    </row>
    <row r="178" spans="3:4" ht="15.75">
      <c r="C178" s="93"/>
      <c r="D178" s="93"/>
    </row>
    <row r="179" spans="3:4" ht="15.75">
      <c r="C179" s="93"/>
      <c r="D179" s="93"/>
    </row>
    <row r="180" spans="3:4" ht="15.75">
      <c r="C180" s="93"/>
      <c r="D180" s="93"/>
    </row>
    <row r="181" spans="3:4" ht="15.75">
      <c r="C181" s="93"/>
      <c r="D181" s="93"/>
    </row>
    <row r="182" spans="3:4" ht="15.75">
      <c r="C182" s="93"/>
      <c r="D182" s="93"/>
    </row>
    <row r="183" spans="3:4" ht="15.75">
      <c r="C183" s="93"/>
      <c r="D183" s="93"/>
    </row>
    <row r="184" spans="3:4" ht="15.75">
      <c r="C184" s="93"/>
      <c r="D184" s="93"/>
    </row>
    <row r="185" spans="3:4" ht="15.75">
      <c r="C185" s="93"/>
      <c r="D185" s="93"/>
    </row>
    <row r="186" spans="3:4" ht="15.75">
      <c r="C186" s="93"/>
      <c r="D186" s="93"/>
    </row>
    <row r="187" spans="3:4" ht="15.75">
      <c r="C187" s="93"/>
      <c r="D187" s="93"/>
    </row>
    <row r="188" spans="3:4" ht="15.75">
      <c r="C188" s="93"/>
      <c r="D188" s="93"/>
    </row>
    <row r="189" spans="3:4" ht="15.75">
      <c r="C189" s="93"/>
      <c r="D189" s="93"/>
    </row>
    <row r="190" spans="3:4" ht="15.75">
      <c r="C190" s="93"/>
      <c r="D190" s="93"/>
    </row>
    <row r="191" spans="3:4" ht="15.75">
      <c r="C191" s="93"/>
      <c r="D191" s="93"/>
    </row>
    <row r="192" spans="3:4" ht="15.75">
      <c r="C192" s="93"/>
      <c r="D192" s="93"/>
    </row>
    <row r="193" spans="3:4" ht="15.75">
      <c r="C193" s="93"/>
      <c r="D193" s="93"/>
    </row>
    <row r="194" spans="3:4" ht="15.75">
      <c r="C194" s="93"/>
      <c r="D194" s="93"/>
    </row>
    <row r="195" spans="3:4" ht="15.75">
      <c r="C195" s="93"/>
      <c r="D195" s="93"/>
    </row>
    <row r="196" spans="3:4" ht="15.75">
      <c r="C196" s="93"/>
      <c r="D196" s="93"/>
    </row>
    <row r="197" spans="3:4" ht="15.75">
      <c r="C197" s="93"/>
      <c r="D197" s="93"/>
    </row>
    <row r="198" spans="3:4" ht="15.75">
      <c r="C198" s="93"/>
      <c r="D198" s="93"/>
    </row>
    <row r="199" spans="3:4" ht="15.75">
      <c r="C199" s="93"/>
      <c r="D199" s="93"/>
    </row>
    <row r="200" spans="3:4" ht="15.75">
      <c r="C200" s="93"/>
      <c r="D200" s="93"/>
    </row>
    <row r="201" spans="3:4" ht="15.75">
      <c r="C201" s="93"/>
      <c r="D201" s="93"/>
    </row>
    <row r="202" spans="3:4" ht="15.75">
      <c r="C202" s="93"/>
      <c r="D202" s="93"/>
    </row>
    <row r="203" spans="3:4" ht="15.75">
      <c r="C203" s="93"/>
      <c r="D203" s="93"/>
    </row>
    <row r="204" spans="3:4" ht="15.75">
      <c r="C204" s="93"/>
      <c r="D204" s="93"/>
    </row>
    <row r="205" spans="3:4" ht="15.75">
      <c r="C205" s="93"/>
      <c r="D205" s="93"/>
    </row>
    <row r="206" spans="3:4" ht="15.75">
      <c r="C206" s="93"/>
      <c r="D206" s="93"/>
    </row>
    <row r="207" spans="3:4" ht="15.75">
      <c r="C207" s="93"/>
      <c r="D207" s="93"/>
    </row>
    <row r="208" spans="3:4" ht="15.75">
      <c r="C208" s="93"/>
      <c r="D208" s="93"/>
    </row>
    <row r="209" spans="3:4" ht="15.75">
      <c r="C209" s="93"/>
      <c r="D209" s="93"/>
    </row>
    <row r="210" spans="3:4" ht="15.75">
      <c r="C210" s="93"/>
      <c r="D210" s="93"/>
    </row>
    <row r="211" spans="3:4" ht="15.75">
      <c r="C211" s="93"/>
      <c r="D211" s="93"/>
    </row>
    <row r="212" spans="3:4" ht="15.75">
      <c r="C212" s="93"/>
      <c r="D212" s="93"/>
    </row>
    <row r="213" spans="3:4" ht="15.75">
      <c r="C213" s="93"/>
      <c r="D213" s="93"/>
    </row>
    <row r="214" spans="3:4" ht="15.75">
      <c r="C214" s="93"/>
      <c r="D214" s="93"/>
    </row>
    <row r="215" spans="3:4" ht="15.75">
      <c r="C215" s="93"/>
      <c r="D215" s="93"/>
    </row>
    <row r="216" spans="3:4" ht="15.75">
      <c r="C216" s="93"/>
      <c r="D216" s="93"/>
    </row>
    <row r="217" spans="3:4" ht="15.75">
      <c r="C217" s="93"/>
      <c r="D217" s="93"/>
    </row>
    <row r="218" spans="3:4" ht="15.75">
      <c r="C218" s="93"/>
      <c r="D218" s="93"/>
    </row>
    <row r="219" spans="3:4" ht="15.75">
      <c r="C219" s="93"/>
      <c r="D219" s="93"/>
    </row>
    <row r="220" spans="3:4" ht="15.75">
      <c r="C220" s="93"/>
      <c r="D220" s="93"/>
    </row>
    <row r="221" spans="3:4" ht="15.75">
      <c r="C221" s="93"/>
      <c r="D221" s="93"/>
    </row>
    <row r="222" spans="3:4" ht="15.75">
      <c r="C222" s="93"/>
      <c r="D222" s="93"/>
    </row>
    <row r="223" spans="3:4" ht="15.75">
      <c r="C223" s="93"/>
      <c r="D223" s="93"/>
    </row>
    <row r="224" spans="3:4" ht="15.75">
      <c r="C224" s="93"/>
      <c r="D224" s="93"/>
    </row>
    <row r="225" spans="3:4" ht="15.75">
      <c r="C225" s="93"/>
      <c r="D225" s="93"/>
    </row>
    <row r="226" spans="3:4" ht="15.75">
      <c r="C226" s="93"/>
      <c r="D226" s="93"/>
    </row>
    <row r="227" spans="3:4" ht="15.75">
      <c r="C227" s="93"/>
      <c r="D227" s="93"/>
    </row>
    <row r="228" spans="3:4" ht="15.75">
      <c r="C228" s="93"/>
      <c r="D228" s="93"/>
    </row>
    <row r="229" spans="3:4" ht="15.75">
      <c r="C229" s="93"/>
      <c r="D229" s="93"/>
    </row>
    <row r="230" spans="3:4" ht="15.75">
      <c r="C230" s="93"/>
      <c r="D230" s="93"/>
    </row>
    <row r="231" spans="3:4" ht="15.75">
      <c r="C231" s="93"/>
      <c r="D231" s="93"/>
    </row>
    <row r="232" spans="3:4" ht="15.75">
      <c r="C232" s="93"/>
      <c r="D232" s="93"/>
    </row>
    <row r="233" spans="3:4" ht="15.75">
      <c r="C233" s="93"/>
      <c r="D233" s="93"/>
    </row>
    <row r="234" spans="3:4" ht="15.75">
      <c r="C234" s="93"/>
      <c r="D234" s="93"/>
    </row>
    <row r="235" spans="3:4" ht="15.75">
      <c r="C235" s="93"/>
      <c r="D235" s="93"/>
    </row>
    <row r="236" spans="3:4" ht="15.75">
      <c r="C236" s="93"/>
      <c r="D236" s="93"/>
    </row>
    <row r="237" spans="3:4" ht="15.75">
      <c r="C237" s="93"/>
      <c r="D237" s="93"/>
    </row>
    <row r="238" spans="3:4" ht="15.75">
      <c r="C238" s="93"/>
      <c r="D238" s="93"/>
    </row>
    <row r="239" spans="3:4" ht="15.75">
      <c r="C239" s="93"/>
      <c r="D239" s="93"/>
    </row>
    <row r="240" spans="3:4" ht="15.75">
      <c r="C240" s="93"/>
      <c r="D240" s="93"/>
    </row>
    <row r="241" spans="3:4" ht="15.75">
      <c r="C241" s="93"/>
      <c r="D241" s="93"/>
    </row>
    <row r="242" spans="3:4" ht="15.75">
      <c r="C242" s="93"/>
      <c r="D242" s="93"/>
    </row>
    <row r="243" spans="3:4" ht="15.75">
      <c r="C243" s="93"/>
      <c r="D243" s="93"/>
    </row>
    <row r="244" spans="3:4" ht="15.75">
      <c r="C244" s="93"/>
      <c r="D244" s="93"/>
    </row>
    <row r="245" spans="3:4" ht="15.75">
      <c r="C245" s="93"/>
      <c r="D245" s="93"/>
    </row>
    <row r="246" spans="3:4" ht="15.75">
      <c r="C246" s="93"/>
      <c r="D246" s="93"/>
    </row>
    <row r="247" spans="3:4" ht="15.75">
      <c r="C247" s="93"/>
      <c r="D247" s="93"/>
    </row>
    <row r="248" spans="3:4" ht="15.75">
      <c r="C248" s="93"/>
      <c r="D248" s="93"/>
    </row>
    <row r="249" spans="3:4" ht="15.75">
      <c r="C249" s="93"/>
      <c r="D249" s="93"/>
    </row>
    <row r="250" spans="3:4" ht="15.75">
      <c r="C250" s="93"/>
      <c r="D250" s="93"/>
    </row>
    <row r="251" spans="3:4" ht="15.75">
      <c r="C251" s="93"/>
      <c r="D251" s="93"/>
    </row>
    <row r="252" spans="3:4" ht="15.75">
      <c r="C252" s="93"/>
      <c r="D252" s="93"/>
    </row>
    <row r="253" spans="3:4" ht="15.75">
      <c r="C253" s="93"/>
      <c r="D253" s="93"/>
    </row>
    <row r="254" spans="3:4" ht="15.75">
      <c r="C254" s="93"/>
      <c r="D254" s="93"/>
    </row>
    <row r="255" spans="3:4" ht="15.75">
      <c r="C255" s="93"/>
      <c r="D255" s="93"/>
    </row>
    <row r="256" spans="3:4" ht="15.75">
      <c r="C256" s="93"/>
      <c r="D256" s="93"/>
    </row>
    <row r="257" spans="3:4" ht="15.75">
      <c r="C257" s="93"/>
      <c r="D257" s="93"/>
    </row>
    <row r="258" spans="3:4" ht="15.75">
      <c r="C258" s="93"/>
      <c r="D258" s="93"/>
    </row>
    <row r="259" spans="3:4" ht="15.75">
      <c r="C259" s="93"/>
      <c r="D259" s="93"/>
    </row>
    <row r="260" spans="3:4" ht="15.75">
      <c r="C260" s="93"/>
      <c r="D260" s="93"/>
    </row>
    <row r="261" spans="3:4" ht="15.75">
      <c r="C261" s="93"/>
      <c r="D261" s="93"/>
    </row>
    <row r="262" spans="3:4" ht="15.75">
      <c r="C262" s="93"/>
      <c r="D262" s="93"/>
    </row>
    <row r="263" spans="3:4" ht="15.75">
      <c r="C263" s="93"/>
      <c r="D263" s="93"/>
    </row>
    <row r="264" spans="3:4" ht="15.75">
      <c r="C264" s="93"/>
      <c r="D264" s="93"/>
    </row>
    <row r="265" spans="3:4" ht="15.75">
      <c r="C265" s="93"/>
      <c r="D265" s="93"/>
    </row>
    <row r="266" spans="3:4" ht="15.75">
      <c r="C266" s="93"/>
      <c r="D266" s="93"/>
    </row>
    <row r="267" spans="3:4" ht="15.75">
      <c r="C267" s="93"/>
      <c r="D267" s="93"/>
    </row>
    <row r="268" spans="3:4" ht="15.75">
      <c r="C268" s="93"/>
      <c r="D268" s="93"/>
    </row>
    <row r="269" spans="3:4" ht="15.75">
      <c r="C269" s="93"/>
      <c r="D269" s="93"/>
    </row>
    <row r="270" spans="3:4" ht="15.75">
      <c r="C270" s="93"/>
      <c r="D270" s="93"/>
    </row>
    <row r="271" spans="3:4" ht="15.75">
      <c r="C271" s="93"/>
      <c r="D271" s="93"/>
    </row>
    <row r="272" spans="3:4" ht="15.75">
      <c r="C272" s="93"/>
      <c r="D272" s="93"/>
    </row>
    <row r="273" spans="3:4" ht="15.75">
      <c r="C273" s="93"/>
      <c r="D273" s="93"/>
    </row>
    <row r="274" spans="3:4" ht="15.75">
      <c r="C274" s="93"/>
      <c r="D274" s="93"/>
    </row>
    <row r="275" spans="3:4" ht="15.75">
      <c r="C275" s="93"/>
      <c r="D275" s="93"/>
    </row>
    <row r="276" spans="3:4" ht="15.75">
      <c r="C276" s="93"/>
      <c r="D276" s="93"/>
    </row>
    <row r="277" spans="3:4" ht="15.75">
      <c r="C277" s="93"/>
      <c r="D277" s="93"/>
    </row>
    <row r="278" spans="3:4" ht="15.75">
      <c r="C278" s="93"/>
      <c r="D278" s="93"/>
    </row>
    <row r="279" spans="3:4" ht="15.75">
      <c r="C279" s="93"/>
      <c r="D279" s="93"/>
    </row>
    <row r="280" spans="3:4" ht="15.75">
      <c r="C280" s="93"/>
      <c r="D280" s="93"/>
    </row>
    <row r="281" spans="3:4" ht="15.75">
      <c r="C281" s="93"/>
      <c r="D281" s="93"/>
    </row>
    <row r="282" spans="3:4" ht="15.75">
      <c r="C282" s="93"/>
      <c r="D282" s="93"/>
    </row>
    <row r="283" spans="3:4" ht="15.75">
      <c r="C283" s="93"/>
      <c r="D283" s="93"/>
    </row>
    <row r="284" spans="3:4" ht="15.75">
      <c r="C284" s="93"/>
      <c r="D284" s="93"/>
    </row>
    <row r="285" spans="3:4" ht="15.75">
      <c r="C285" s="93"/>
      <c r="D285" s="93"/>
    </row>
    <row r="286" spans="3:4" ht="15.75">
      <c r="C286" s="93"/>
      <c r="D286" s="93"/>
    </row>
    <row r="287" spans="3:4" ht="15.75">
      <c r="C287" s="93"/>
      <c r="D287" s="93"/>
    </row>
    <row r="288" spans="3:4" ht="15.75">
      <c r="C288" s="93"/>
      <c r="D288" s="93"/>
    </row>
    <row r="289" spans="3:4" ht="15.75">
      <c r="C289" s="93"/>
      <c r="D289" s="93"/>
    </row>
    <row r="290" spans="3:4" ht="15.75">
      <c r="C290" s="93"/>
      <c r="D290" s="93"/>
    </row>
    <row r="291" spans="3:4" ht="15.75">
      <c r="C291" s="93"/>
      <c r="D291" s="93"/>
    </row>
    <row r="292" spans="3:4" ht="15.75">
      <c r="C292" s="93"/>
      <c r="D292" s="93"/>
    </row>
    <row r="293" spans="3:4" ht="15.75">
      <c r="C293" s="93"/>
      <c r="D293" s="93"/>
    </row>
    <row r="294" spans="3:4" ht="15.75">
      <c r="C294" s="93"/>
      <c r="D294" s="93"/>
    </row>
    <row r="295" spans="3:4" ht="15.75">
      <c r="C295" s="93"/>
      <c r="D295" s="93"/>
    </row>
    <row r="296" spans="3:4" ht="15.75">
      <c r="C296" s="93"/>
      <c r="D296" s="93"/>
    </row>
    <row r="297" spans="3:4" ht="15.75">
      <c r="C297" s="93"/>
      <c r="D297" s="93"/>
    </row>
    <row r="298" spans="3:4" ht="15.75">
      <c r="C298" s="93"/>
      <c r="D298" s="93"/>
    </row>
    <row r="299" spans="3:4" ht="15.75">
      <c r="C299" s="93"/>
      <c r="D299" s="93"/>
    </row>
    <row r="300" spans="3:4" ht="15.75">
      <c r="C300" s="93"/>
      <c r="D300" s="93"/>
    </row>
    <row r="301" spans="3:4" ht="15.75">
      <c r="C301" s="93"/>
      <c r="D301" s="93"/>
    </row>
    <row r="302" spans="3:4" ht="15.75">
      <c r="C302" s="93"/>
      <c r="D302" s="93"/>
    </row>
    <row r="303" spans="3:4" ht="15.75">
      <c r="C303" s="93"/>
      <c r="D303" s="93"/>
    </row>
    <row r="304" spans="3:4" ht="15.75">
      <c r="C304" s="93"/>
      <c r="D304" s="93"/>
    </row>
    <row r="305" spans="3:4" ht="15.75">
      <c r="C305" s="93"/>
      <c r="D305" s="93"/>
    </row>
    <row r="306" spans="3:4" ht="15.75">
      <c r="C306" s="93"/>
      <c r="D306" s="93"/>
    </row>
    <row r="307" spans="3:4" ht="15.75">
      <c r="C307" s="93"/>
      <c r="D307" s="93"/>
    </row>
    <row r="308" spans="3:4" ht="15.75">
      <c r="C308" s="93"/>
      <c r="D308" s="93"/>
    </row>
    <row r="309" spans="3:4" ht="15.75">
      <c r="C309" s="93"/>
      <c r="D309" s="93"/>
    </row>
    <row r="310" spans="3:4" ht="15.75">
      <c r="C310" s="93"/>
      <c r="D310" s="93"/>
    </row>
    <row r="311" spans="3:4" ht="15.75">
      <c r="C311" s="93"/>
      <c r="D311" s="93"/>
    </row>
    <row r="312" spans="3:4" ht="15.75">
      <c r="C312" s="93"/>
      <c r="D312" s="93"/>
    </row>
    <row r="313" spans="3:4" ht="15.75">
      <c r="C313" s="93"/>
      <c r="D313" s="93"/>
    </row>
    <row r="314" spans="3:4" ht="15.75">
      <c r="C314" s="93"/>
      <c r="D314" s="93"/>
    </row>
    <row r="315" spans="3:4" ht="15.75">
      <c r="C315" s="93"/>
      <c r="D315" s="93"/>
    </row>
    <row r="316" spans="3:4" ht="15.75">
      <c r="C316" s="93"/>
      <c r="D316" s="93"/>
    </row>
    <row r="317" spans="3:4" ht="15.75">
      <c r="C317" s="93"/>
      <c r="D317" s="93"/>
    </row>
    <row r="318" spans="3:4" ht="15.75">
      <c r="C318" s="93"/>
      <c r="D318" s="93"/>
    </row>
    <row r="319" spans="3:4" ht="15.75">
      <c r="C319" s="93"/>
      <c r="D319" s="93"/>
    </row>
    <row r="320" spans="3:4" ht="15.75">
      <c r="C320" s="93"/>
      <c r="D320" s="93"/>
    </row>
    <row r="321" spans="3:4" ht="15.75">
      <c r="C321" s="93"/>
      <c r="D321" s="93"/>
    </row>
    <row r="322" spans="3:4" ht="15.75">
      <c r="C322" s="93"/>
      <c r="D322" s="93"/>
    </row>
    <row r="323" spans="3:4" ht="15.75">
      <c r="C323" s="93"/>
      <c r="D323" s="93"/>
    </row>
    <row r="324" spans="3:4" ht="15.75">
      <c r="C324" s="93"/>
      <c r="D324" s="93"/>
    </row>
    <row r="325" spans="3:4" ht="15.75">
      <c r="C325" s="93"/>
      <c r="D325" s="93"/>
    </row>
    <row r="326" spans="3:4" ht="15.75">
      <c r="C326" s="93"/>
      <c r="D326" s="93"/>
    </row>
    <row r="327" spans="3:4" ht="15.75">
      <c r="C327" s="93"/>
      <c r="D327" s="93"/>
    </row>
    <row r="328" spans="3:4" ht="15.75">
      <c r="C328" s="93"/>
      <c r="D328" s="93"/>
    </row>
    <row r="329" spans="3:4" ht="15.75">
      <c r="C329" s="93"/>
      <c r="D329" s="93"/>
    </row>
    <row r="330" spans="3:4" ht="15.75">
      <c r="C330" s="93"/>
      <c r="D330" s="93"/>
    </row>
    <row r="331" spans="3:4" ht="15.75">
      <c r="C331" s="93"/>
      <c r="D331" s="93"/>
    </row>
    <row r="332" spans="3:4" ht="15.75">
      <c r="C332" s="93"/>
      <c r="D332" s="93"/>
    </row>
    <row r="333" spans="3:4" ht="15.75">
      <c r="C333" s="93"/>
      <c r="D333" s="93"/>
    </row>
    <row r="334" spans="3:4" ht="15.75">
      <c r="C334" s="93"/>
      <c r="D334" s="93"/>
    </row>
    <row r="335" spans="3:4" ht="15.75">
      <c r="C335" s="93"/>
      <c r="D335" s="93"/>
    </row>
    <row r="336" spans="3:4" ht="15.75">
      <c r="C336" s="93"/>
      <c r="D336" s="93"/>
    </row>
    <row r="337" spans="3:4" ht="15.75">
      <c r="C337" s="93"/>
      <c r="D337" s="93"/>
    </row>
    <row r="338" spans="3:4" ht="15.75">
      <c r="C338" s="93"/>
      <c r="D338" s="93"/>
    </row>
    <row r="339" spans="3:4" ht="15.75">
      <c r="C339" s="93"/>
      <c r="D339" s="93"/>
    </row>
    <row r="340" spans="3:4" ht="15.75">
      <c r="C340" s="93"/>
      <c r="D340" s="93"/>
    </row>
    <row r="341" spans="3:4" ht="15.75">
      <c r="C341" s="93"/>
      <c r="D341" s="93"/>
    </row>
    <row r="342" spans="3:4" ht="15.75">
      <c r="C342" s="93"/>
      <c r="D342" s="93"/>
    </row>
    <row r="343" spans="3:4" ht="15.75">
      <c r="C343" s="93"/>
      <c r="D343" s="93"/>
    </row>
    <row r="344" spans="3:4" ht="15.75">
      <c r="C344" s="93"/>
      <c r="D344" s="93"/>
    </row>
    <row r="345" spans="3:4" ht="15.75">
      <c r="C345" s="93"/>
      <c r="D345" s="93"/>
    </row>
    <row r="346" spans="3:4" ht="15.75">
      <c r="C346" s="93"/>
      <c r="D346" s="93"/>
    </row>
    <row r="347" spans="3:4" ht="15.75">
      <c r="C347" s="93"/>
      <c r="D347" s="93"/>
    </row>
    <row r="348" spans="3:4" ht="15.75">
      <c r="C348" s="93"/>
      <c r="D348" s="93"/>
    </row>
    <row r="349" spans="3:4" ht="15.75">
      <c r="C349" s="93"/>
      <c r="D349" s="93"/>
    </row>
    <row r="350" spans="3:4" ht="15.75">
      <c r="C350" s="93"/>
      <c r="D350" s="93"/>
    </row>
    <row r="351" spans="3:4" ht="15.75">
      <c r="C351" s="93"/>
      <c r="D351" s="93"/>
    </row>
    <row r="352" spans="3:4" ht="15.75">
      <c r="C352" s="93"/>
      <c r="D352" s="93"/>
    </row>
    <row r="353" spans="3:4" ht="15.75">
      <c r="C353" s="93"/>
      <c r="D353" s="93"/>
    </row>
    <row r="354" spans="3:4" ht="15.75">
      <c r="C354" s="93"/>
      <c r="D354" s="93"/>
    </row>
    <row r="355" spans="3:4" ht="15.75">
      <c r="C355" s="93"/>
      <c r="D355" s="93"/>
    </row>
    <row r="356" spans="3:4" ht="15.75">
      <c r="C356" s="93"/>
      <c r="D356" s="93"/>
    </row>
    <row r="357" spans="3:4" ht="15.75">
      <c r="C357" s="93"/>
      <c r="D357" s="93"/>
    </row>
    <row r="358" spans="3:4" ht="15.75">
      <c r="C358" s="93"/>
      <c r="D358" s="93"/>
    </row>
    <row r="359" spans="3:4" ht="15.75">
      <c r="C359" s="93"/>
      <c r="D359" s="93"/>
    </row>
    <row r="360" spans="3:4" ht="15.75">
      <c r="C360" s="93"/>
      <c r="D360" s="93"/>
    </row>
    <row r="361" spans="3:4" ht="15.75">
      <c r="C361" s="93"/>
      <c r="D361" s="93"/>
    </row>
    <row r="362" spans="3:4" ht="15.75">
      <c r="C362" s="93"/>
      <c r="D362" s="93"/>
    </row>
    <row r="363" spans="3:4" ht="15.75">
      <c r="C363" s="93"/>
      <c r="D363" s="93"/>
    </row>
    <row r="364" spans="3:4" ht="15.75">
      <c r="C364" s="93"/>
      <c r="D364" s="93"/>
    </row>
    <row r="365" spans="3:4" ht="15.75">
      <c r="C365" s="93"/>
      <c r="D365" s="93"/>
    </row>
    <row r="366" spans="3:4" ht="15.75">
      <c r="C366" s="93"/>
      <c r="D366" s="93"/>
    </row>
    <row r="367" spans="3:4" ht="15.75">
      <c r="C367" s="93"/>
      <c r="D367" s="93"/>
    </row>
    <row r="368" spans="3:4" ht="15.75">
      <c r="C368" s="93"/>
      <c r="D368" s="93"/>
    </row>
    <row r="369" spans="3:4" ht="15.75">
      <c r="C369" s="93"/>
      <c r="D369" s="93"/>
    </row>
    <row r="370" spans="3:4" ht="15.75">
      <c r="C370" s="93"/>
      <c r="D370" s="93"/>
    </row>
    <row r="371" spans="3:4" ht="15.75">
      <c r="C371" s="93"/>
      <c r="D371" s="93"/>
    </row>
    <row r="372" spans="3:4" ht="15.75">
      <c r="C372" s="93"/>
      <c r="D372" s="93"/>
    </row>
    <row r="373" spans="3:4" ht="15.75">
      <c r="C373" s="93"/>
      <c r="D373" s="93"/>
    </row>
    <row r="374" spans="3:4" ht="15.75">
      <c r="C374" s="93"/>
      <c r="D374" s="93"/>
    </row>
    <row r="375" spans="3:4" ht="15.75">
      <c r="C375" s="93"/>
      <c r="D375" s="93"/>
    </row>
    <row r="376" spans="3:4" ht="15.75">
      <c r="C376" s="93"/>
      <c r="D376" s="93"/>
    </row>
    <row r="377" spans="3:4" ht="15.75">
      <c r="C377" s="93"/>
      <c r="D377" s="93"/>
    </row>
    <row r="378" spans="3:4" ht="15.75">
      <c r="C378" s="93"/>
      <c r="D378" s="93"/>
    </row>
    <row r="379" spans="3:4" ht="15.75">
      <c r="C379" s="93"/>
      <c r="D379" s="93"/>
    </row>
    <row r="380" spans="3:4" ht="15.75">
      <c r="C380" s="93"/>
      <c r="D380" s="93"/>
    </row>
    <row r="381" spans="3:4" ht="15.75">
      <c r="C381" s="93"/>
      <c r="D381" s="93"/>
    </row>
    <row r="382" spans="3:4" ht="15.75">
      <c r="C382" s="93"/>
      <c r="D382" s="93"/>
    </row>
    <row r="383" spans="3:4" ht="15.75">
      <c r="C383" s="93"/>
      <c r="D383" s="93"/>
    </row>
    <row r="384" spans="3:4" ht="15.75">
      <c r="C384" s="93"/>
      <c r="D384" s="93"/>
    </row>
    <row r="385" spans="3:4" ht="15.75">
      <c r="C385" s="93"/>
      <c r="D385" s="93"/>
    </row>
    <row r="386" spans="3:4" ht="15.75">
      <c r="C386" s="93"/>
      <c r="D386" s="93"/>
    </row>
    <row r="387" spans="3:4" ht="15.75">
      <c r="C387" s="93"/>
      <c r="D387" s="93"/>
    </row>
    <row r="388" spans="3:4" ht="15.75">
      <c r="C388" s="93"/>
      <c r="D388" s="93"/>
    </row>
    <row r="389" spans="3:4" ht="15.75">
      <c r="C389" s="93"/>
      <c r="D389" s="93"/>
    </row>
    <row r="390" spans="3:4" ht="15.75">
      <c r="C390" s="93"/>
      <c r="D390" s="93"/>
    </row>
    <row r="391" spans="3:4" ht="15.75">
      <c r="C391" s="93"/>
      <c r="D391" s="93"/>
    </row>
    <row r="392" spans="3:4" ht="15.75">
      <c r="C392" s="93"/>
      <c r="D392" s="93"/>
    </row>
    <row r="393" spans="3:4" ht="15.75">
      <c r="C393" s="93"/>
      <c r="D393" s="93"/>
    </row>
    <row r="394" spans="3:4" ht="15.75">
      <c r="C394" s="93"/>
      <c r="D394" s="93"/>
    </row>
    <row r="395" spans="3:4" ht="15.75">
      <c r="C395" s="93"/>
      <c r="D395" s="93"/>
    </row>
    <row r="396" spans="3:4" ht="15.75">
      <c r="C396" s="93"/>
      <c r="D396" s="93"/>
    </row>
    <row r="397" spans="3:4" ht="15.75">
      <c r="C397" s="93"/>
      <c r="D397" s="93"/>
    </row>
    <row r="398" spans="3:4" ht="15.75">
      <c r="C398" s="93"/>
      <c r="D398" s="93"/>
    </row>
    <row r="399" spans="3:4" ht="15.75">
      <c r="C399" s="93"/>
      <c r="D399" s="93"/>
    </row>
    <row r="400" spans="3:4" ht="15.75">
      <c r="C400" s="93"/>
      <c r="D400" s="93"/>
    </row>
    <row r="401" spans="3:4" ht="15.75">
      <c r="C401" s="93"/>
      <c r="D401" s="93"/>
    </row>
    <row r="402" spans="3:4" ht="15.75">
      <c r="C402" s="93"/>
      <c r="D402" s="93"/>
    </row>
    <row r="403" spans="3:4" ht="15.75">
      <c r="C403" s="93"/>
      <c r="D403" s="93"/>
    </row>
    <row r="404" spans="3:4" ht="15.75">
      <c r="C404" s="93"/>
      <c r="D404" s="93"/>
    </row>
    <row r="405" spans="3:4" ht="15.75">
      <c r="C405" s="93"/>
      <c r="D405" s="93"/>
    </row>
    <row r="406" spans="3:4" ht="15.75">
      <c r="C406" s="93"/>
      <c r="D406" s="93"/>
    </row>
    <row r="407" spans="3:4" ht="15.75">
      <c r="C407" s="93"/>
      <c r="D407" s="93"/>
    </row>
    <row r="408" spans="3:4" ht="15.75">
      <c r="C408" s="93"/>
      <c r="D408" s="93"/>
    </row>
    <row r="409" spans="3:4" ht="15.75">
      <c r="C409" s="93"/>
      <c r="D409" s="93"/>
    </row>
    <row r="410" spans="3:4" ht="15.75">
      <c r="C410" s="93"/>
      <c r="D410" s="93"/>
    </row>
    <row r="411" spans="3:4" ht="15.75">
      <c r="C411" s="93"/>
      <c r="D411" s="93"/>
    </row>
    <row r="412" spans="3:4" ht="15.75">
      <c r="C412" s="93"/>
      <c r="D412" s="93"/>
    </row>
    <row r="413" spans="3:4" ht="15.75">
      <c r="C413" s="93"/>
      <c r="D413" s="93"/>
    </row>
    <row r="414" spans="3:4" ht="15.75">
      <c r="C414" s="93"/>
      <c r="D414" s="93"/>
    </row>
    <row r="415" spans="3:4" ht="15.75">
      <c r="C415" s="93"/>
      <c r="D415" s="93"/>
    </row>
    <row r="416" spans="3:4" ht="15.75">
      <c r="C416" s="93"/>
      <c r="D416" s="93"/>
    </row>
    <row r="417" spans="3:4" ht="15.75">
      <c r="C417" s="93"/>
      <c r="D417" s="93"/>
    </row>
    <row r="418" spans="3:4" ht="15.75">
      <c r="C418" s="93"/>
      <c r="D418" s="93"/>
    </row>
    <row r="419" spans="3:4" ht="15.75">
      <c r="C419" s="93"/>
      <c r="D419" s="93"/>
    </row>
    <row r="420" spans="3:4" ht="15.75">
      <c r="C420" s="93"/>
      <c r="D420" s="93"/>
    </row>
    <row r="421" spans="3:4" ht="15.75">
      <c r="C421" s="93"/>
      <c r="D421" s="93"/>
    </row>
    <row r="422" spans="3:4" ht="15.75">
      <c r="C422" s="93"/>
      <c r="D422" s="93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M20" sqref="M20"/>
      <selection pane="topRight" activeCell="M20" sqref="M20"/>
    </sheetView>
  </sheetViews>
  <sheetFormatPr defaultColWidth="9.33203125" defaultRowHeight="12.75"/>
  <cols>
    <col min="1" max="1" width="46.66015625" style="81" customWidth="1"/>
    <col min="2" max="2" width="17.83203125" style="81" customWidth="1"/>
    <col min="3" max="4" width="18.16015625" style="81" customWidth="1"/>
    <col min="5" max="10" width="12" style="81" customWidth="1"/>
    <col min="11" max="11" width="17.16015625" style="81" customWidth="1"/>
    <col min="12" max="14" width="12" style="81" customWidth="1"/>
    <col min="15" max="15" width="15.33203125" style="81" customWidth="1"/>
    <col min="16" max="16384" width="12" style="81" customWidth="1"/>
  </cols>
  <sheetData>
    <row r="1" spans="1:4" ht="15.75">
      <c r="A1" s="131" t="s">
        <v>43</v>
      </c>
      <c r="B1" s="131"/>
      <c r="C1" s="131"/>
      <c r="D1" s="131"/>
    </row>
    <row r="2" spans="1:4" ht="15.75">
      <c r="A2" s="131" t="s">
        <v>76</v>
      </c>
      <c r="B2" s="131"/>
      <c r="C2" s="131"/>
      <c r="D2" s="131"/>
    </row>
    <row r="3" spans="1:4" ht="15.75">
      <c r="A3" s="132" t="s">
        <v>93</v>
      </c>
      <c r="B3" s="133"/>
      <c r="C3" s="133"/>
      <c r="D3" s="133"/>
    </row>
    <row r="4" spans="1:4" ht="6.75" customHeight="1">
      <c r="A4" s="82"/>
      <c r="B4" s="82"/>
      <c r="C4" s="82"/>
      <c r="D4" s="83"/>
    </row>
    <row r="5" spans="1:4" ht="28.5" customHeight="1">
      <c r="A5" s="139" t="s">
        <v>44</v>
      </c>
      <c r="B5" s="134" t="s">
        <v>45</v>
      </c>
      <c r="C5" s="137" t="s">
        <v>46</v>
      </c>
      <c r="D5" s="138"/>
    </row>
    <row r="6" spans="1:4" ht="28.5" customHeight="1">
      <c r="A6" s="140"/>
      <c r="B6" s="135"/>
      <c r="C6" s="134" t="s">
        <v>91</v>
      </c>
      <c r="D6" s="134" t="s">
        <v>47</v>
      </c>
    </row>
    <row r="7" spans="1:4" ht="27" customHeight="1">
      <c r="A7" s="141"/>
      <c r="B7" s="136"/>
      <c r="C7" s="136"/>
      <c r="D7" s="136"/>
    </row>
    <row r="8" spans="1:4" ht="24" customHeight="1">
      <c r="A8" s="84" t="s">
        <v>48</v>
      </c>
      <c r="B8" s="84"/>
      <c r="C8" s="84"/>
      <c r="D8" s="84"/>
    </row>
    <row r="9" spans="1:4" ht="15.75">
      <c r="A9" s="85" t="s">
        <v>49</v>
      </c>
      <c r="B9" s="35">
        <f>'[1]heves'!$K$85</f>
        <v>8332</v>
      </c>
      <c r="C9" s="36">
        <f>B9/$B$11*100</f>
        <v>51.73548587395219</v>
      </c>
      <c r="D9" s="36">
        <f>'[1]heves'!$K44/'[1]heves'!$K$46*100</f>
        <v>51.8656</v>
      </c>
    </row>
    <row r="10" spans="1:4" s="87" customFormat="1" ht="15.75">
      <c r="A10" s="86" t="s">
        <v>50</v>
      </c>
      <c r="B10" s="38">
        <f>'[1]heves'!$K$86</f>
        <v>7773</v>
      </c>
      <c r="C10" s="39">
        <f>B10/$B$11*100</f>
        <v>48.264514126047814</v>
      </c>
      <c r="D10" s="39">
        <f>'[1]heves'!$K45/'[1]heves'!$K$46*100</f>
        <v>48.1344</v>
      </c>
    </row>
    <row r="11" spans="1:4" s="89" customFormat="1" ht="20.25" customHeight="1">
      <c r="A11" s="88" t="s">
        <v>51</v>
      </c>
      <c r="B11" s="42">
        <f>SUM(B9:B10)</f>
        <v>16105</v>
      </c>
      <c r="C11" s="43">
        <f>B11/$B$11*100</f>
        <v>100</v>
      </c>
      <c r="D11" s="43">
        <f>'[1]heves'!$K46/'[1]heves'!$K$46*100</f>
        <v>100</v>
      </c>
    </row>
    <row r="12" spans="1:4" ht="24" customHeight="1">
      <c r="A12" s="90" t="s">
        <v>52</v>
      </c>
      <c r="B12" s="38"/>
      <c r="C12" s="39"/>
      <c r="D12" s="39"/>
    </row>
    <row r="13" spans="1:5" s="87" customFormat="1" ht="15.75">
      <c r="A13" s="85" t="s">
        <v>53</v>
      </c>
      <c r="B13" s="35">
        <f>'[1]heves'!$K$96</f>
        <v>489</v>
      </c>
      <c r="C13" s="36">
        <f aca="true" t="shared" si="0" ref="C13:C19">B13/$B$11*100</f>
        <v>3.0363241229431854</v>
      </c>
      <c r="D13" s="36">
        <f>'[1]heves'!$K55/'[1]heves'!$K$61*100</f>
        <v>3.2960000000000003</v>
      </c>
      <c r="E13" s="92"/>
    </row>
    <row r="14" spans="1:4" ht="15.75">
      <c r="A14" s="86" t="s">
        <v>54</v>
      </c>
      <c r="B14" s="38">
        <f>'[1]heves'!$K$97</f>
        <v>2355</v>
      </c>
      <c r="C14" s="39">
        <f t="shared" si="0"/>
        <v>14.622787954051535</v>
      </c>
      <c r="D14" s="39">
        <f>'[1]heves'!$K56/'[1]heves'!$K$61*100</f>
        <v>14.7776</v>
      </c>
    </row>
    <row r="15" spans="1:4" s="87" customFormat="1" ht="15.75">
      <c r="A15" s="85" t="s">
        <v>55</v>
      </c>
      <c r="B15" s="35">
        <f>'[1]heves'!$K$98</f>
        <v>4676</v>
      </c>
      <c r="C15" s="36">
        <f t="shared" si="0"/>
        <v>29.034461347407635</v>
      </c>
      <c r="D15" s="36">
        <f>'[1]heves'!$K57/'[1]heves'!$K$61*100</f>
        <v>30.041600000000003</v>
      </c>
    </row>
    <row r="16" spans="1:4" ht="15.75">
      <c r="A16" s="86" t="s">
        <v>56</v>
      </c>
      <c r="B16" s="38">
        <f>'[1]heves'!$K$99</f>
        <v>3807</v>
      </c>
      <c r="C16" s="39">
        <f t="shared" si="0"/>
        <v>23.638621546103693</v>
      </c>
      <c r="D16" s="39">
        <f>'[1]heves'!$K58/'[1]heves'!$K$61*100</f>
        <v>23.411199999999997</v>
      </c>
    </row>
    <row r="17" spans="1:4" s="87" customFormat="1" ht="15.75">
      <c r="A17" s="85" t="s">
        <v>57</v>
      </c>
      <c r="B17" s="35">
        <f>'[1]heves'!$K$100</f>
        <v>3571</v>
      </c>
      <c r="C17" s="36">
        <f t="shared" si="0"/>
        <v>22.173238124805962</v>
      </c>
      <c r="D17" s="36">
        <f>'[1]heves'!$K59/'[1]heves'!$K$61*100</f>
        <v>21.4528</v>
      </c>
    </row>
    <row r="18" spans="1:4" ht="15.75">
      <c r="A18" s="86" t="s">
        <v>58</v>
      </c>
      <c r="B18" s="38">
        <f>'[1]heves'!$K$101</f>
        <v>1207</v>
      </c>
      <c r="C18" s="39">
        <f t="shared" si="0"/>
        <v>7.494566904687986</v>
      </c>
      <c r="D18" s="39">
        <f>'[1]heves'!$K60/'[1]heves'!$K$61*100</f>
        <v>7.0208</v>
      </c>
    </row>
    <row r="19" spans="1:4" s="91" customFormat="1" ht="22.5" customHeight="1">
      <c r="A19" s="88" t="s">
        <v>51</v>
      </c>
      <c r="B19" s="42">
        <f>SUM(B13:B18)</f>
        <v>16105</v>
      </c>
      <c r="C19" s="43">
        <f t="shared" si="0"/>
        <v>100</v>
      </c>
      <c r="D19" s="43">
        <f>'[1]heves'!$K61/'[1]heves'!$K$61*100</f>
        <v>100</v>
      </c>
    </row>
    <row r="20" spans="1:4" ht="23.25" customHeight="1">
      <c r="A20" s="90" t="s">
        <v>79</v>
      </c>
      <c r="B20" s="38"/>
      <c r="C20" s="39"/>
      <c r="D20" s="39"/>
    </row>
    <row r="21" spans="1:4" s="87" customFormat="1" ht="15.75">
      <c r="A21" s="85" t="s">
        <v>59</v>
      </c>
      <c r="B21" s="35">
        <f>'[1]heves'!$K$104</f>
        <v>1649</v>
      </c>
      <c r="C21" s="36">
        <f aca="true" t="shared" si="1" ref="C21:C27">B21/$B$11*100</f>
        <v>10.239056193728656</v>
      </c>
      <c r="D21" s="36">
        <f>'[1]heves'!$K63/'[1]heves'!$K$61*100</f>
        <v>10.0032</v>
      </c>
    </row>
    <row r="22" spans="1:4" ht="15.75">
      <c r="A22" s="86" t="s">
        <v>60</v>
      </c>
      <c r="B22" s="38">
        <f>'[1]heves'!$K$105</f>
        <v>5848</v>
      </c>
      <c r="C22" s="39">
        <f t="shared" si="1"/>
        <v>36.31170443961503</v>
      </c>
      <c r="D22" s="39">
        <f>'[1]heves'!$K64/'[1]heves'!$K$61*100</f>
        <v>35.4496</v>
      </c>
    </row>
    <row r="23" spans="1:4" s="87" customFormat="1" ht="15.75">
      <c r="A23" s="85" t="s">
        <v>61</v>
      </c>
      <c r="B23" s="35">
        <f>'[1]heves'!$K$106</f>
        <v>4626</v>
      </c>
      <c r="C23" s="36">
        <f t="shared" si="1"/>
        <v>28.723998758149644</v>
      </c>
      <c r="D23" s="36">
        <f>'[1]heves'!$K65/'[1]heves'!$K$61*100</f>
        <v>28.9792</v>
      </c>
    </row>
    <row r="24" spans="1:4" ht="15.75">
      <c r="A24" s="86" t="s">
        <v>62</v>
      </c>
      <c r="B24" s="38">
        <f>'[1]heves'!$K$107</f>
        <v>2208</v>
      </c>
      <c r="C24" s="39">
        <f t="shared" si="1"/>
        <v>13.710027941633033</v>
      </c>
      <c r="D24" s="39">
        <f>'[1]heves'!$K66/'[1]heves'!$K$61*100</f>
        <v>13.7024</v>
      </c>
    </row>
    <row r="25" spans="1:4" s="87" customFormat="1" ht="15.75">
      <c r="A25" s="85" t="s">
        <v>63</v>
      </c>
      <c r="B25" s="35">
        <f>'[1]heves'!$K$108</f>
        <v>1099</v>
      </c>
      <c r="C25" s="36">
        <f t="shared" si="1"/>
        <v>6.823967711890718</v>
      </c>
      <c r="D25" s="36">
        <f>'[1]heves'!$K67/'[1]heves'!$K$61*100</f>
        <v>7.187200000000001</v>
      </c>
    </row>
    <row r="26" spans="1:4" ht="15.75">
      <c r="A26" s="86" t="s">
        <v>64</v>
      </c>
      <c r="B26" s="38">
        <f>'[1]heves'!$K$109</f>
        <v>675</v>
      </c>
      <c r="C26" s="39">
        <f t="shared" si="1"/>
        <v>4.191244954982925</v>
      </c>
      <c r="D26" s="39">
        <f>'[1]heves'!$K68/'[1]heves'!$K$61*100</f>
        <v>4.6784</v>
      </c>
    </row>
    <row r="27" spans="1:4" s="91" customFormat="1" ht="21" customHeight="1">
      <c r="A27" s="88" t="s">
        <v>51</v>
      </c>
      <c r="B27" s="42">
        <f>SUM(B21:B26)</f>
        <v>16105</v>
      </c>
      <c r="C27" s="43">
        <f t="shared" si="1"/>
        <v>100</v>
      </c>
      <c r="D27" s="43">
        <f>'[1]heves'!$K69/'[1]heves'!$K$61*100</f>
        <v>100</v>
      </c>
    </row>
    <row r="28" spans="1:4" ht="25.5" customHeight="1">
      <c r="A28" s="90" t="s">
        <v>65</v>
      </c>
      <c r="B28" s="38"/>
      <c r="C28" s="39"/>
      <c r="D28" s="39"/>
    </row>
    <row r="29" spans="1:4" ht="15.75">
      <c r="A29" s="105" t="s">
        <v>90</v>
      </c>
      <c r="B29" s="35">
        <f>'[1]heves'!$K$118</f>
        <v>2319</v>
      </c>
      <c r="C29" s="36">
        <f aca="true" t="shared" si="2" ref="C29:C39">B29/$B$11*100</f>
        <v>14.399254889785782</v>
      </c>
      <c r="D29" s="36">
        <f>'[1]heves'!$K77/'[1]heves'!$K$61*100</f>
        <v>11.705599999999999</v>
      </c>
    </row>
    <row r="30" spans="1:4" ht="15.75">
      <c r="A30" s="104" t="s">
        <v>89</v>
      </c>
      <c r="B30" s="38">
        <f>'[1]heves'!$K$119</f>
        <v>5322</v>
      </c>
      <c r="C30" s="39">
        <f t="shared" si="2"/>
        <v>33.045638000620926</v>
      </c>
      <c r="D30" s="39">
        <f>'[1]heves'!$K78/'[1]heves'!$K$61*100</f>
        <v>37.728</v>
      </c>
    </row>
    <row r="31" spans="1:4" ht="15.75">
      <c r="A31" s="105" t="s">
        <v>86</v>
      </c>
      <c r="B31" s="35">
        <f>'[1]heves'!$K$120</f>
        <v>3004</v>
      </c>
      <c r="C31" s="36">
        <f t="shared" si="2"/>
        <v>18.652592362620304</v>
      </c>
      <c r="D31" s="36">
        <f>'[1]heves'!$K79/'[1]heves'!$K$61*100</f>
        <v>20.4032</v>
      </c>
    </row>
    <row r="32" spans="1:4" ht="15.75">
      <c r="A32" s="104" t="s">
        <v>87</v>
      </c>
      <c r="B32" s="38">
        <f>'[1]heves'!$K$121</f>
        <v>2798</v>
      </c>
      <c r="C32" s="39">
        <f t="shared" si="2"/>
        <v>17.373486494877366</v>
      </c>
      <c r="D32" s="39">
        <f>'[1]heves'!$K80/'[1]heves'!$K$61*100</f>
        <v>17.28</v>
      </c>
    </row>
    <row r="33" spans="1:4" s="87" customFormat="1" ht="15.75">
      <c r="A33" s="105" t="s">
        <v>88</v>
      </c>
      <c r="B33" s="35">
        <f>'[1]heves'!$K$122</f>
        <v>2662</v>
      </c>
      <c r="C33" s="36">
        <f t="shared" si="2"/>
        <v>16.529028252095625</v>
      </c>
      <c r="D33" s="36">
        <f>'[1]heves'!$K81/'[1]heves'!$K$61*100</f>
        <v>12.8832</v>
      </c>
    </row>
    <row r="34" spans="1:4" s="89" customFormat="1" ht="19.5" customHeight="1">
      <c r="A34" s="46" t="s">
        <v>51</v>
      </c>
      <c r="B34" s="47">
        <f>SUM(B29:B33)</f>
        <v>16105</v>
      </c>
      <c r="C34" s="48">
        <f t="shared" si="2"/>
        <v>100</v>
      </c>
      <c r="D34" s="48">
        <f>'[1]heves'!$J82/'[1]heves'!$J$61*100</f>
        <v>100</v>
      </c>
    </row>
    <row r="35" spans="1:4" ht="25.5" customHeight="1">
      <c r="A35" s="99" t="s">
        <v>81</v>
      </c>
      <c r="B35" s="100"/>
      <c r="C35" s="101"/>
      <c r="D35" s="101"/>
    </row>
    <row r="36" spans="1:4" ht="15.75">
      <c r="A36" s="102" t="s">
        <v>82</v>
      </c>
      <c r="B36" s="97">
        <f>'[1]heves'!$K125</f>
        <v>3205</v>
      </c>
      <c r="C36" s="39">
        <f t="shared" si="2"/>
        <v>19.90065197143744</v>
      </c>
      <c r="D36" s="98">
        <f>'[6]2008'!$BU$371/'[6]2008'!BY$371*100</f>
        <v>22.3936</v>
      </c>
    </row>
    <row r="37" spans="1:4" ht="15.75">
      <c r="A37" s="103" t="s">
        <v>83</v>
      </c>
      <c r="B37" s="35">
        <f>'[1]heves'!$K126</f>
        <v>1396</v>
      </c>
      <c r="C37" s="36">
        <f t="shared" si="2"/>
        <v>8.668115492083205</v>
      </c>
      <c r="D37" s="36">
        <f>'[6]2008'!$BW$371/'[6]2008'!BY$371*100</f>
        <v>8.0768</v>
      </c>
    </row>
    <row r="38" spans="1:4" ht="15.75">
      <c r="A38" s="102" t="s">
        <v>84</v>
      </c>
      <c r="B38" s="97">
        <f>'[1]heves'!$K127</f>
        <v>5771</v>
      </c>
      <c r="C38" s="39">
        <f t="shared" si="2"/>
        <v>35.83359205215771</v>
      </c>
      <c r="D38" s="98">
        <f>'[6]2008'!$BV$371/'[6]2008'!BY$371*100</f>
        <v>33.0368</v>
      </c>
    </row>
    <row r="39" spans="1:4" ht="15.75">
      <c r="A39" s="103" t="s">
        <v>85</v>
      </c>
      <c r="B39" s="35">
        <f>'[1]heves'!$K128</f>
        <v>5733</v>
      </c>
      <c r="C39" s="36">
        <f t="shared" si="2"/>
        <v>35.597640484321644</v>
      </c>
      <c r="D39" s="36">
        <f>'[6]2008'!$BX$371/'[6]2008'!BY$371*100</f>
        <v>36.492799999999995</v>
      </c>
    </row>
    <row r="40" spans="1:4" ht="15.75">
      <c r="A40" s="94" t="s">
        <v>51</v>
      </c>
      <c r="B40" s="95">
        <f>SUM(B36:B39)</f>
        <v>16105</v>
      </c>
      <c r="C40" s="96">
        <f>B40/$B$11*100</f>
        <v>100</v>
      </c>
      <c r="D40" s="96">
        <f>SUM(D36:D39)</f>
        <v>100</v>
      </c>
    </row>
    <row r="41" spans="3:4" ht="15.75">
      <c r="C41" s="93"/>
      <c r="D41" s="93"/>
    </row>
    <row r="42" spans="3:4" ht="15.75">
      <c r="C42" s="93"/>
      <c r="D42" s="93"/>
    </row>
    <row r="43" spans="3:4" ht="15.75">
      <c r="C43" s="93"/>
      <c r="D43" s="93"/>
    </row>
    <row r="44" spans="3:4" ht="15.75">
      <c r="C44" s="93"/>
      <c r="D44" s="93"/>
    </row>
    <row r="45" spans="3:4" ht="15.75">
      <c r="C45" s="93"/>
      <c r="D45" s="93"/>
    </row>
    <row r="46" spans="3:4" ht="15.75">
      <c r="C46" s="93"/>
      <c r="D46" s="93"/>
    </row>
    <row r="47" spans="3:4" ht="15.75">
      <c r="C47" s="93"/>
      <c r="D47" s="93"/>
    </row>
    <row r="48" spans="3:4" ht="15.75">
      <c r="C48" s="93"/>
      <c r="D48" s="93"/>
    </row>
    <row r="49" spans="3:4" ht="15.75">
      <c r="C49" s="93"/>
      <c r="D49" s="93"/>
    </row>
    <row r="50" spans="3:4" ht="15.75">
      <c r="C50" s="93"/>
      <c r="D50" s="93"/>
    </row>
    <row r="51" spans="3:4" ht="15.75">
      <c r="C51" s="93"/>
      <c r="D51" s="93"/>
    </row>
    <row r="52" spans="3:4" ht="15.75">
      <c r="C52" s="93"/>
      <c r="D52" s="93"/>
    </row>
    <row r="53" spans="3:4" ht="15.75">
      <c r="C53" s="93"/>
      <c r="D53" s="93"/>
    </row>
    <row r="54" spans="3:4" ht="15.75">
      <c r="C54" s="93"/>
      <c r="D54" s="93"/>
    </row>
    <row r="55" spans="3:4" ht="15.75">
      <c r="C55" s="93"/>
      <c r="D55" s="93"/>
    </row>
    <row r="56" spans="3:4" ht="15.75">
      <c r="C56" s="93"/>
      <c r="D56" s="93"/>
    </row>
    <row r="57" spans="3:4" ht="15.75">
      <c r="C57" s="93"/>
      <c r="D57" s="93"/>
    </row>
    <row r="58" spans="3:4" ht="15.75">
      <c r="C58" s="93"/>
      <c r="D58" s="93"/>
    </row>
    <row r="59" spans="3:4" ht="15.75">
      <c r="C59" s="93"/>
      <c r="D59" s="93"/>
    </row>
    <row r="60" spans="3:4" ht="15.75">
      <c r="C60" s="93"/>
      <c r="D60" s="93"/>
    </row>
    <row r="61" spans="3:4" ht="15.75">
      <c r="C61" s="93"/>
      <c r="D61" s="93"/>
    </row>
    <row r="62" spans="3:4" ht="15.75">
      <c r="C62" s="93"/>
      <c r="D62" s="93"/>
    </row>
    <row r="63" spans="3:4" ht="15.75">
      <c r="C63" s="93"/>
      <c r="D63" s="93"/>
    </row>
    <row r="64" spans="3:4" ht="15.75">
      <c r="C64" s="93"/>
      <c r="D64" s="93"/>
    </row>
    <row r="65" spans="3:4" ht="15.75">
      <c r="C65" s="93"/>
      <c r="D65" s="93"/>
    </row>
    <row r="66" spans="3:4" ht="15.75">
      <c r="C66" s="93"/>
      <c r="D66" s="93"/>
    </row>
    <row r="67" spans="3:4" ht="15.75">
      <c r="C67" s="93"/>
      <c r="D67" s="93"/>
    </row>
    <row r="68" spans="3:4" ht="15.75">
      <c r="C68" s="93"/>
      <c r="D68" s="93"/>
    </row>
    <row r="69" spans="3:4" ht="15.75">
      <c r="C69" s="93"/>
      <c r="D69" s="93"/>
    </row>
    <row r="70" spans="3:4" ht="15.75">
      <c r="C70" s="93"/>
      <c r="D70" s="93"/>
    </row>
    <row r="71" spans="3:4" ht="15.75">
      <c r="C71" s="93"/>
      <c r="D71" s="93"/>
    </row>
    <row r="72" spans="3:4" ht="15.75">
      <c r="C72" s="93"/>
      <c r="D72" s="93"/>
    </row>
    <row r="73" spans="3:4" ht="15.75">
      <c r="C73" s="93"/>
      <c r="D73" s="93"/>
    </row>
    <row r="74" spans="3:4" ht="15.75">
      <c r="C74" s="93"/>
      <c r="D74" s="93"/>
    </row>
    <row r="75" spans="3:4" ht="15.75">
      <c r="C75" s="93"/>
      <c r="D75" s="93"/>
    </row>
    <row r="76" spans="3:4" ht="15.75">
      <c r="C76" s="93"/>
      <c r="D76" s="93"/>
    </row>
    <row r="77" spans="3:4" ht="15.75">
      <c r="C77" s="93"/>
      <c r="D77" s="93"/>
    </row>
    <row r="78" spans="3:4" ht="15.75">
      <c r="C78" s="93"/>
      <c r="D78" s="93"/>
    </row>
    <row r="79" spans="3:4" ht="15.75">
      <c r="C79" s="93"/>
      <c r="D79" s="93"/>
    </row>
    <row r="80" spans="3:4" ht="15.75">
      <c r="C80" s="93"/>
      <c r="D80" s="93"/>
    </row>
    <row r="81" spans="3:4" ht="15.75">
      <c r="C81" s="93"/>
      <c r="D81" s="93"/>
    </row>
    <row r="82" spans="3:4" ht="15.75">
      <c r="C82" s="93"/>
      <c r="D82" s="93"/>
    </row>
    <row r="83" spans="3:4" ht="15.75">
      <c r="C83" s="93"/>
      <c r="D83" s="93"/>
    </row>
    <row r="84" spans="3:4" ht="15.75">
      <c r="C84" s="93"/>
      <c r="D84" s="93"/>
    </row>
    <row r="85" spans="3:4" ht="15.75">
      <c r="C85" s="93"/>
      <c r="D85" s="93"/>
    </row>
    <row r="86" spans="3:4" ht="15.75">
      <c r="C86" s="93"/>
      <c r="D86" s="93"/>
    </row>
    <row r="87" spans="3:4" ht="15.75">
      <c r="C87" s="93"/>
      <c r="D87" s="93"/>
    </row>
    <row r="88" spans="3:4" ht="15.75">
      <c r="C88" s="93"/>
      <c r="D88" s="93"/>
    </row>
    <row r="89" spans="3:4" ht="15.75">
      <c r="C89" s="93"/>
      <c r="D89" s="93"/>
    </row>
    <row r="90" spans="3:4" ht="15.75">
      <c r="C90" s="93"/>
      <c r="D90" s="93"/>
    </row>
    <row r="91" spans="3:4" ht="15.75">
      <c r="C91" s="93"/>
      <c r="D91" s="93"/>
    </row>
    <row r="92" spans="3:4" ht="15.75">
      <c r="C92" s="93"/>
      <c r="D92" s="93"/>
    </row>
    <row r="93" spans="3:4" ht="15.75">
      <c r="C93" s="93"/>
      <c r="D93" s="93"/>
    </row>
    <row r="94" spans="3:4" ht="15.75">
      <c r="C94" s="93"/>
      <c r="D94" s="93"/>
    </row>
    <row r="95" spans="3:4" ht="15.75">
      <c r="C95" s="93"/>
      <c r="D95" s="93"/>
    </row>
    <row r="96" spans="3:4" ht="15.75">
      <c r="C96" s="93"/>
      <c r="D96" s="93"/>
    </row>
    <row r="97" spans="3:4" ht="15.75">
      <c r="C97" s="93"/>
      <c r="D97" s="93"/>
    </row>
    <row r="98" spans="3:4" ht="15.75">
      <c r="C98" s="93"/>
      <c r="D98" s="93"/>
    </row>
    <row r="99" spans="3:4" ht="15.75">
      <c r="C99" s="93"/>
      <c r="D99" s="93"/>
    </row>
    <row r="100" spans="3:4" ht="15.75">
      <c r="C100" s="93"/>
      <c r="D100" s="93"/>
    </row>
    <row r="101" spans="3:4" ht="15.75">
      <c r="C101" s="93"/>
      <c r="D101" s="93"/>
    </row>
    <row r="102" spans="3:4" ht="15.75">
      <c r="C102" s="93"/>
      <c r="D102" s="93"/>
    </row>
    <row r="103" spans="3:4" ht="15.75">
      <c r="C103" s="93"/>
      <c r="D103" s="93"/>
    </row>
    <row r="104" spans="3:4" ht="15.75">
      <c r="C104" s="93"/>
      <c r="D104" s="93"/>
    </row>
    <row r="105" spans="3:4" ht="15.75">
      <c r="C105" s="93"/>
      <c r="D105" s="93"/>
    </row>
    <row r="106" spans="3:4" ht="15.75">
      <c r="C106" s="93"/>
      <c r="D106" s="93"/>
    </row>
    <row r="107" spans="3:4" ht="15.75">
      <c r="C107" s="93"/>
      <c r="D107" s="93"/>
    </row>
    <row r="108" spans="3:4" ht="15.75">
      <c r="C108" s="93"/>
      <c r="D108" s="93"/>
    </row>
    <row r="109" spans="3:4" ht="15.75">
      <c r="C109" s="93"/>
      <c r="D109" s="93"/>
    </row>
    <row r="110" spans="3:4" ht="15.75">
      <c r="C110" s="93"/>
      <c r="D110" s="93"/>
    </row>
    <row r="111" spans="3:4" ht="15.75">
      <c r="C111" s="93"/>
      <c r="D111" s="93"/>
    </row>
    <row r="112" spans="3:4" ht="15.75">
      <c r="C112" s="93"/>
      <c r="D112" s="93"/>
    </row>
    <row r="113" spans="3:4" ht="15.75">
      <c r="C113" s="93"/>
      <c r="D113" s="93"/>
    </row>
    <row r="114" spans="3:4" ht="15.75">
      <c r="C114" s="93"/>
      <c r="D114" s="93"/>
    </row>
    <row r="115" spans="3:4" ht="15.75">
      <c r="C115" s="93"/>
      <c r="D115" s="93"/>
    </row>
    <row r="116" spans="3:4" ht="15.75">
      <c r="C116" s="93"/>
      <c r="D116" s="93"/>
    </row>
    <row r="117" spans="3:4" ht="15.75">
      <c r="C117" s="93"/>
      <c r="D117" s="93"/>
    </row>
    <row r="118" spans="3:4" ht="15.75">
      <c r="C118" s="93"/>
      <c r="D118" s="93"/>
    </row>
    <row r="119" spans="3:4" ht="15.75">
      <c r="C119" s="93"/>
      <c r="D119" s="93"/>
    </row>
    <row r="120" spans="3:4" ht="15.75">
      <c r="C120" s="93"/>
      <c r="D120" s="93"/>
    </row>
    <row r="121" spans="3:4" ht="15.75">
      <c r="C121" s="93"/>
      <c r="D121" s="93"/>
    </row>
    <row r="122" spans="3:4" ht="15.75">
      <c r="C122" s="93"/>
      <c r="D122" s="93"/>
    </row>
    <row r="123" spans="3:4" ht="15.75">
      <c r="C123" s="93"/>
      <c r="D123" s="93"/>
    </row>
    <row r="124" spans="3:4" ht="15.75">
      <c r="C124" s="93"/>
      <c r="D124" s="93"/>
    </row>
    <row r="125" spans="3:4" ht="15.75">
      <c r="C125" s="93"/>
      <c r="D125" s="93"/>
    </row>
    <row r="126" spans="3:4" ht="15.75">
      <c r="C126" s="93"/>
      <c r="D126" s="93"/>
    </row>
    <row r="127" spans="3:4" ht="15.75">
      <c r="C127" s="93"/>
      <c r="D127" s="93"/>
    </row>
    <row r="128" spans="3:4" ht="15.75">
      <c r="C128" s="93"/>
      <c r="D128" s="93"/>
    </row>
    <row r="129" spans="3:4" ht="15.75">
      <c r="C129" s="93"/>
      <c r="D129" s="93"/>
    </row>
    <row r="130" spans="3:4" ht="15.75">
      <c r="C130" s="93"/>
      <c r="D130" s="93"/>
    </row>
    <row r="131" spans="3:4" ht="15.75">
      <c r="C131" s="93"/>
      <c r="D131" s="93"/>
    </row>
    <row r="132" spans="3:4" ht="15.75">
      <c r="C132" s="93"/>
      <c r="D132" s="93"/>
    </row>
    <row r="133" spans="3:4" ht="15.75">
      <c r="C133" s="93"/>
      <c r="D133" s="93"/>
    </row>
    <row r="134" spans="3:4" ht="15.75">
      <c r="C134" s="93"/>
      <c r="D134" s="93"/>
    </row>
    <row r="135" spans="3:4" ht="15.75">
      <c r="C135" s="93"/>
      <c r="D135" s="93"/>
    </row>
    <row r="136" spans="3:4" ht="15.75">
      <c r="C136" s="93"/>
      <c r="D136" s="93"/>
    </row>
    <row r="137" spans="3:4" ht="15.75">
      <c r="C137" s="93"/>
      <c r="D137" s="93"/>
    </row>
    <row r="138" spans="3:4" ht="15.75">
      <c r="C138" s="93"/>
      <c r="D138" s="93"/>
    </row>
    <row r="139" spans="3:4" ht="15.75">
      <c r="C139" s="93"/>
      <c r="D139" s="93"/>
    </row>
    <row r="140" spans="3:4" ht="15.75">
      <c r="C140" s="93"/>
      <c r="D140" s="93"/>
    </row>
    <row r="141" spans="3:4" ht="15.75">
      <c r="C141" s="93"/>
      <c r="D141" s="93"/>
    </row>
    <row r="142" spans="3:4" ht="15.75">
      <c r="C142" s="93"/>
      <c r="D142" s="93"/>
    </row>
    <row r="143" spans="3:4" ht="15.75">
      <c r="C143" s="93"/>
      <c r="D143" s="93"/>
    </row>
    <row r="144" spans="3:4" ht="15.75">
      <c r="C144" s="93"/>
      <c r="D144" s="93"/>
    </row>
    <row r="145" spans="3:4" ht="15.75">
      <c r="C145" s="93"/>
      <c r="D145" s="93"/>
    </row>
    <row r="146" spans="3:4" ht="15.75">
      <c r="C146" s="93"/>
      <c r="D146" s="93"/>
    </row>
    <row r="147" spans="3:4" ht="15.75">
      <c r="C147" s="93"/>
      <c r="D147" s="93"/>
    </row>
    <row r="148" spans="3:4" ht="15.75">
      <c r="C148" s="93"/>
      <c r="D148" s="93"/>
    </row>
    <row r="149" spans="3:4" ht="15.75">
      <c r="C149" s="93"/>
      <c r="D149" s="93"/>
    </row>
    <row r="150" spans="3:4" ht="15.75">
      <c r="C150" s="93"/>
      <c r="D150" s="93"/>
    </row>
    <row r="151" spans="3:4" ht="15.75">
      <c r="C151" s="93"/>
      <c r="D151" s="93"/>
    </row>
    <row r="152" spans="3:4" ht="15.75">
      <c r="C152" s="93"/>
      <c r="D152" s="93"/>
    </row>
    <row r="153" spans="3:4" ht="15.75">
      <c r="C153" s="93"/>
      <c r="D153" s="93"/>
    </row>
    <row r="154" spans="3:4" ht="15.75">
      <c r="C154" s="93"/>
      <c r="D154" s="93"/>
    </row>
    <row r="155" spans="3:4" ht="15.75">
      <c r="C155" s="93"/>
      <c r="D155" s="93"/>
    </row>
    <row r="156" spans="3:4" ht="15.75">
      <c r="C156" s="93"/>
      <c r="D156" s="93"/>
    </row>
    <row r="157" spans="3:4" ht="15.75">
      <c r="C157" s="93"/>
      <c r="D157" s="93"/>
    </row>
    <row r="158" spans="3:4" ht="15.75">
      <c r="C158" s="93"/>
      <c r="D158" s="93"/>
    </row>
    <row r="159" spans="3:4" ht="15.75">
      <c r="C159" s="93"/>
      <c r="D159" s="93"/>
    </row>
    <row r="160" spans="3:4" ht="15.75">
      <c r="C160" s="93"/>
      <c r="D160" s="93"/>
    </row>
    <row r="161" spans="3:4" ht="15.75">
      <c r="C161" s="93"/>
      <c r="D161" s="93"/>
    </row>
    <row r="162" spans="3:4" ht="15.75">
      <c r="C162" s="93"/>
      <c r="D162" s="93"/>
    </row>
    <row r="163" spans="3:4" ht="15.75">
      <c r="C163" s="93"/>
      <c r="D163" s="93"/>
    </row>
    <row r="164" spans="3:4" ht="15.75">
      <c r="C164" s="93"/>
      <c r="D164" s="93"/>
    </row>
    <row r="165" spans="3:4" ht="15.75">
      <c r="C165" s="93"/>
      <c r="D165" s="93"/>
    </row>
    <row r="166" spans="3:4" ht="15.75">
      <c r="C166" s="93"/>
      <c r="D166" s="93"/>
    </row>
    <row r="167" spans="3:4" ht="15.75">
      <c r="C167" s="93"/>
      <c r="D167" s="93"/>
    </row>
    <row r="168" spans="3:4" ht="15.75">
      <c r="C168" s="93"/>
      <c r="D168" s="93"/>
    </row>
    <row r="169" spans="3:4" ht="15.75">
      <c r="C169" s="93"/>
      <c r="D169" s="93"/>
    </row>
    <row r="170" spans="3:4" ht="15.75">
      <c r="C170" s="93"/>
      <c r="D170" s="93"/>
    </row>
    <row r="171" spans="3:4" ht="15.75">
      <c r="C171" s="93"/>
      <c r="D171" s="93"/>
    </row>
    <row r="172" spans="3:4" ht="15.75">
      <c r="C172" s="93"/>
      <c r="D172" s="93"/>
    </row>
    <row r="173" spans="3:4" ht="15.75">
      <c r="C173" s="93"/>
      <c r="D173" s="93"/>
    </row>
    <row r="174" spans="3:4" ht="15.75">
      <c r="C174" s="93"/>
      <c r="D174" s="93"/>
    </row>
    <row r="175" spans="3:4" ht="15.75">
      <c r="C175" s="93"/>
      <c r="D175" s="93"/>
    </row>
    <row r="176" spans="3:4" ht="15.75">
      <c r="C176" s="93"/>
      <c r="D176" s="93"/>
    </row>
    <row r="177" spans="3:4" ht="15.75">
      <c r="C177" s="93"/>
      <c r="D177" s="93"/>
    </row>
    <row r="178" spans="3:4" ht="15.75">
      <c r="C178" s="93"/>
      <c r="D178" s="93"/>
    </row>
    <row r="179" spans="3:4" ht="15.75">
      <c r="C179" s="93"/>
      <c r="D179" s="93"/>
    </row>
    <row r="180" spans="3:4" ht="15.75">
      <c r="C180" s="93"/>
      <c r="D180" s="93"/>
    </row>
    <row r="181" spans="3:4" ht="15.75">
      <c r="C181" s="93"/>
      <c r="D181" s="93"/>
    </row>
    <row r="182" spans="3:4" ht="15.75">
      <c r="C182" s="93"/>
      <c r="D182" s="93"/>
    </row>
    <row r="183" spans="3:4" ht="15.75">
      <c r="C183" s="93"/>
      <c r="D183" s="93"/>
    </row>
    <row r="184" spans="3:4" ht="15.75">
      <c r="C184" s="93"/>
      <c r="D184" s="93"/>
    </row>
    <row r="185" spans="3:4" ht="15.75">
      <c r="C185" s="93"/>
      <c r="D185" s="93"/>
    </row>
    <row r="186" spans="3:4" ht="15.75">
      <c r="C186" s="93"/>
      <c r="D186" s="93"/>
    </row>
    <row r="187" spans="3:4" ht="15.75">
      <c r="C187" s="93"/>
      <c r="D187" s="93"/>
    </row>
    <row r="188" spans="3:4" ht="15.75">
      <c r="C188" s="93"/>
      <c r="D188" s="93"/>
    </row>
    <row r="189" spans="3:4" ht="15.75">
      <c r="C189" s="93"/>
      <c r="D189" s="93"/>
    </row>
    <row r="190" spans="3:4" ht="15.75">
      <c r="C190" s="93"/>
      <c r="D190" s="93"/>
    </row>
    <row r="191" spans="3:4" ht="15.75">
      <c r="C191" s="93"/>
      <c r="D191" s="93"/>
    </row>
    <row r="192" spans="3:4" ht="15.75">
      <c r="C192" s="93"/>
      <c r="D192" s="93"/>
    </row>
    <row r="193" spans="3:4" ht="15.75">
      <c r="C193" s="93"/>
      <c r="D193" s="93"/>
    </row>
    <row r="194" spans="3:4" ht="15.75">
      <c r="C194" s="93"/>
      <c r="D194" s="93"/>
    </row>
    <row r="195" spans="3:4" ht="15.75">
      <c r="C195" s="93"/>
      <c r="D195" s="93"/>
    </row>
    <row r="196" spans="3:4" ht="15.75">
      <c r="C196" s="93"/>
      <c r="D196" s="93"/>
    </row>
    <row r="197" spans="3:4" ht="15.75">
      <c r="C197" s="93"/>
      <c r="D197" s="93"/>
    </row>
    <row r="198" spans="3:4" ht="15.75">
      <c r="C198" s="93"/>
      <c r="D198" s="93"/>
    </row>
    <row r="199" spans="3:4" ht="15.75">
      <c r="C199" s="93"/>
      <c r="D199" s="93"/>
    </row>
    <row r="200" spans="3:4" ht="15.75">
      <c r="C200" s="93"/>
      <c r="D200" s="93"/>
    </row>
    <row r="201" spans="3:4" ht="15.75">
      <c r="C201" s="93"/>
      <c r="D201" s="93"/>
    </row>
    <row r="202" spans="3:4" ht="15.75">
      <c r="C202" s="93"/>
      <c r="D202" s="93"/>
    </row>
    <row r="203" spans="3:4" ht="15.75">
      <c r="C203" s="93"/>
      <c r="D203" s="93"/>
    </row>
    <row r="204" spans="3:4" ht="15.75">
      <c r="C204" s="93"/>
      <c r="D204" s="93"/>
    </row>
    <row r="205" spans="3:4" ht="15.75">
      <c r="C205" s="93"/>
      <c r="D205" s="93"/>
    </row>
    <row r="206" spans="3:4" ht="15.75">
      <c r="C206" s="93"/>
      <c r="D206" s="93"/>
    </row>
    <row r="207" spans="3:4" ht="15.75">
      <c r="C207" s="93"/>
      <c r="D207" s="93"/>
    </row>
    <row r="208" spans="3:4" ht="15.75">
      <c r="C208" s="93"/>
      <c r="D208" s="93"/>
    </row>
    <row r="209" spans="3:4" ht="15.75">
      <c r="C209" s="93"/>
      <c r="D209" s="93"/>
    </row>
    <row r="210" spans="3:4" ht="15.75">
      <c r="C210" s="93"/>
      <c r="D210" s="93"/>
    </row>
    <row r="211" spans="3:4" ht="15.75">
      <c r="C211" s="93"/>
      <c r="D211" s="93"/>
    </row>
    <row r="212" spans="3:4" ht="15.75">
      <c r="C212" s="93"/>
      <c r="D212" s="93"/>
    </row>
    <row r="213" spans="3:4" ht="15.75">
      <c r="C213" s="93"/>
      <c r="D213" s="93"/>
    </row>
    <row r="214" spans="3:4" ht="15.75">
      <c r="C214" s="93"/>
      <c r="D214" s="93"/>
    </row>
    <row r="215" spans="3:4" ht="15.75">
      <c r="C215" s="93"/>
      <c r="D215" s="93"/>
    </row>
    <row r="216" spans="3:4" ht="15.75">
      <c r="C216" s="93"/>
      <c r="D216" s="93"/>
    </row>
    <row r="217" spans="3:4" ht="15.75">
      <c r="C217" s="93"/>
      <c r="D217" s="93"/>
    </row>
    <row r="218" spans="3:4" ht="15.75">
      <c r="C218" s="93"/>
      <c r="D218" s="93"/>
    </row>
    <row r="219" spans="3:4" ht="15.75">
      <c r="C219" s="93"/>
      <c r="D219" s="93"/>
    </row>
    <row r="220" spans="3:4" ht="15.75">
      <c r="C220" s="93"/>
      <c r="D220" s="93"/>
    </row>
    <row r="221" spans="3:4" ht="15.75">
      <c r="C221" s="93"/>
      <c r="D221" s="93"/>
    </row>
    <row r="222" spans="3:4" ht="15.75">
      <c r="C222" s="93"/>
      <c r="D222" s="93"/>
    </row>
    <row r="223" spans="3:4" ht="15.75">
      <c r="C223" s="93"/>
      <c r="D223" s="93"/>
    </row>
    <row r="224" spans="3:4" ht="15.75">
      <c r="C224" s="93"/>
      <c r="D224" s="93"/>
    </row>
    <row r="225" spans="3:4" ht="15.75">
      <c r="C225" s="93"/>
      <c r="D225" s="93"/>
    </row>
    <row r="226" spans="3:4" ht="15.75">
      <c r="C226" s="93"/>
      <c r="D226" s="93"/>
    </row>
    <row r="227" spans="3:4" ht="15.75">
      <c r="C227" s="93"/>
      <c r="D227" s="93"/>
    </row>
    <row r="228" spans="3:4" ht="15.75">
      <c r="C228" s="93"/>
      <c r="D228" s="93"/>
    </row>
    <row r="229" spans="3:4" ht="15.75">
      <c r="C229" s="93"/>
      <c r="D229" s="93"/>
    </row>
    <row r="230" spans="3:4" ht="15.75">
      <c r="C230" s="93"/>
      <c r="D230" s="93"/>
    </row>
    <row r="231" spans="3:4" ht="15.75">
      <c r="C231" s="93"/>
      <c r="D231" s="93"/>
    </row>
    <row r="232" spans="3:4" ht="15.75">
      <c r="C232" s="93"/>
      <c r="D232" s="93"/>
    </row>
    <row r="233" spans="3:4" ht="15.75">
      <c r="C233" s="93"/>
      <c r="D233" s="93"/>
    </row>
    <row r="234" spans="3:4" ht="15.75">
      <c r="C234" s="93"/>
      <c r="D234" s="93"/>
    </row>
    <row r="235" spans="3:4" ht="15.75">
      <c r="C235" s="93"/>
      <c r="D235" s="93"/>
    </row>
    <row r="236" spans="3:4" ht="15.75">
      <c r="C236" s="93"/>
      <c r="D236" s="93"/>
    </row>
    <row r="237" spans="3:4" ht="15.75">
      <c r="C237" s="93"/>
      <c r="D237" s="93"/>
    </row>
    <row r="238" spans="3:4" ht="15.75">
      <c r="C238" s="93"/>
      <c r="D238" s="93"/>
    </row>
    <row r="239" spans="3:4" ht="15.75">
      <c r="C239" s="93"/>
      <c r="D239" s="93"/>
    </row>
    <row r="240" spans="3:4" ht="15.75">
      <c r="C240" s="93"/>
      <c r="D240" s="93"/>
    </row>
    <row r="241" spans="3:4" ht="15.75">
      <c r="C241" s="93"/>
      <c r="D241" s="93"/>
    </row>
    <row r="242" spans="3:4" ht="15.75">
      <c r="C242" s="93"/>
      <c r="D242" s="93"/>
    </row>
    <row r="243" spans="3:4" ht="15.75">
      <c r="C243" s="93"/>
      <c r="D243" s="93"/>
    </row>
    <row r="244" spans="3:4" ht="15.75">
      <c r="C244" s="93"/>
      <c r="D244" s="93"/>
    </row>
    <row r="245" spans="3:4" ht="15.75">
      <c r="C245" s="93"/>
      <c r="D245" s="93"/>
    </row>
    <row r="246" spans="3:4" ht="15.75">
      <c r="C246" s="93"/>
      <c r="D246" s="93"/>
    </row>
    <row r="247" spans="3:4" ht="15.75">
      <c r="C247" s="93"/>
      <c r="D247" s="93"/>
    </row>
    <row r="248" spans="3:4" ht="15.75">
      <c r="C248" s="93"/>
      <c r="D248" s="93"/>
    </row>
    <row r="249" spans="3:4" ht="15.75">
      <c r="C249" s="93"/>
      <c r="D249" s="93"/>
    </row>
    <row r="250" spans="3:4" ht="15.75">
      <c r="C250" s="93"/>
      <c r="D250" s="93"/>
    </row>
    <row r="251" spans="3:4" ht="15.75">
      <c r="C251" s="93"/>
      <c r="D251" s="93"/>
    </row>
    <row r="252" spans="3:4" ht="15.75">
      <c r="C252" s="93"/>
      <c r="D252" s="93"/>
    </row>
    <row r="253" spans="3:4" ht="15.75">
      <c r="C253" s="93"/>
      <c r="D253" s="93"/>
    </row>
    <row r="254" spans="3:4" ht="15.75">
      <c r="C254" s="93"/>
      <c r="D254" s="93"/>
    </row>
    <row r="255" spans="3:4" ht="15.75">
      <c r="C255" s="93"/>
      <c r="D255" s="93"/>
    </row>
    <row r="256" spans="3:4" ht="15.75">
      <c r="C256" s="93"/>
      <c r="D256" s="93"/>
    </row>
    <row r="257" spans="3:4" ht="15.75">
      <c r="C257" s="93"/>
      <c r="D257" s="93"/>
    </row>
    <row r="258" spans="3:4" ht="15.75">
      <c r="C258" s="93"/>
      <c r="D258" s="93"/>
    </row>
    <row r="259" spans="3:4" ht="15.75">
      <c r="C259" s="93"/>
      <c r="D259" s="93"/>
    </row>
    <row r="260" spans="3:4" ht="15.75">
      <c r="C260" s="93"/>
      <c r="D260" s="93"/>
    </row>
    <row r="261" spans="3:4" ht="15.75">
      <c r="C261" s="93"/>
      <c r="D261" s="93"/>
    </row>
    <row r="262" spans="3:4" ht="15.75">
      <c r="C262" s="93"/>
      <c r="D262" s="93"/>
    </row>
    <row r="263" spans="3:4" ht="15.75">
      <c r="C263" s="93"/>
      <c r="D263" s="93"/>
    </row>
    <row r="264" spans="3:4" ht="15.75">
      <c r="C264" s="93"/>
      <c r="D264" s="93"/>
    </row>
    <row r="265" spans="3:4" ht="15.75">
      <c r="C265" s="93"/>
      <c r="D265" s="93"/>
    </row>
    <row r="266" spans="3:4" ht="15.75">
      <c r="C266" s="93"/>
      <c r="D266" s="93"/>
    </row>
    <row r="267" spans="3:4" ht="15.75">
      <c r="C267" s="93"/>
      <c r="D267" s="93"/>
    </row>
    <row r="268" spans="3:4" ht="15.75">
      <c r="C268" s="93"/>
      <c r="D268" s="93"/>
    </row>
    <row r="269" spans="3:4" ht="15.75">
      <c r="C269" s="93"/>
      <c r="D269" s="93"/>
    </row>
    <row r="270" spans="3:4" ht="15.75">
      <c r="C270" s="93"/>
      <c r="D270" s="93"/>
    </row>
    <row r="271" spans="3:4" ht="15.75">
      <c r="C271" s="93"/>
      <c r="D271" s="93"/>
    </row>
    <row r="272" spans="3:4" ht="15.75">
      <c r="C272" s="93"/>
      <c r="D272" s="93"/>
    </row>
    <row r="273" spans="3:4" ht="15.75">
      <c r="C273" s="93"/>
      <c r="D273" s="93"/>
    </row>
    <row r="274" spans="3:4" ht="15.75">
      <c r="C274" s="93"/>
      <c r="D274" s="93"/>
    </row>
    <row r="275" spans="3:4" ht="15.75">
      <c r="C275" s="93"/>
      <c r="D275" s="93"/>
    </row>
    <row r="276" spans="3:4" ht="15.75">
      <c r="C276" s="93"/>
      <c r="D276" s="93"/>
    </row>
    <row r="277" spans="3:4" ht="15.75">
      <c r="C277" s="93"/>
      <c r="D277" s="93"/>
    </row>
    <row r="278" spans="3:4" ht="15.75">
      <c r="C278" s="93"/>
      <c r="D278" s="93"/>
    </row>
    <row r="279" spans="3:4" ht="15.75">
      <c r="C279" s="93"/>
      <c r="D279" s="93"/>
    </row>
    <row r="280" spans="3:4" ht="15.75">
      <c r="C280" s="93"/>
      <c r="D280" s="93"/>
    </row>
    <row r="281" spans="3:4" ht="15.75">
      <c r="C281" s="93"/>
      <c r="D281" s="93"/>
    </row>
    <row r="282" spans="3:4" ht="15.75">
      <c r="C282" s="93"/>
      <c r="D282" s="93"/>
    </row>
    <row r="283" spans="3:4" ht="15.75">
      <c r="C283" s="93"/>
      <c r="D283" s="93"/>
    </row>
    <row r="284" spans="3:4" ht="15.75">
      <c r="C284" s="93"/>
      <c r="D284" s="93"/>
    </row>
    <row r="285" spans="3:4" ht="15.75">
      <c r="C285" s="93"/>
      <c r="D285" s="93"/>
    </row>
    <row r="286" spans="3:4" ht="15.75">
      <c r="C286" s="93"/>
      <c r="D286" s="93"/>
    </row>
    <row r="287" spans="3:4" ht="15.75">
      <c r="C287" s="93"/>
      <c r="D287" s="93"/>
    </row>
    <row r="288" spans="3:4" ht="15.75">
      <c r="C288" s="93"/>
      <c r="D288" s="93"/>
    </row>
    <row r="289" spans="3:4" ht="15.75">
      <c r="C289" s="93"/>
      <c r="D289" s="93"/>
    </row>
    <row r="290" spans="3:4" ht="15.75">
      <c r="C290" s="93"/>
      <c r="D290" s="93"/>
    </row>
    <row r="291" spans="3:4" ht="15.75">
      <c r="C291" s="93"/>
      <c r="D291" s="93"/>
    </row>
    <row r="292" spans="3:4" ht="15.75">
      <c r="C292" s="93"/>
      <c r="D292" s="93"/>
    </row>
    <row r="293" spans="3:4" ht="15.75">
      <c r="C293" s="93"/>
      <c r="D293" s="93"/>
    </row>
    <row r="294" spans="3:4" ht="15.75">
      <c r="C294" s="93"/>
      <c r="D294" s="93"/>
    </row>
    <row r="295" spans="3:4" ht="15.75">
      <c r="C295" s="93"/>
      <c r="D295" s="93"/>
    </row>
    <row r="296" spans="3:4" ht="15.75">
      <c r="C296" s="93"/>
      <c r="D296" s="93"/>
    </row>
    <row r="297" spans="3:4" ht="15.75">
      <c r="C297" s="93"/>
      <c r="D297" s="93"/>
    </row>
    <row r="298" spans="3:4" ht="15.75">
      <c r="C298" s="93"/>
      <c r="D298" s="93"/>
    </row>
    <row r="299" spans="3:4" ht="15.75">
      <c r="C299" s="93"/>
      <c r="D299" s="93"/>
    </row>
    <row r="300" spans="3:4" ht="15.75">
      <c r="C300" s="93"/>
      <c r="D300" s="93"/>
    </row>
    <row r="301" spans="3:4" ht="15.75">
      <c r="C301" s="93"/>
      <c r="D301" s="93"/>
    </row>
    <row r="302" spans="3:4" ht="15.75">
      <c r="C302" s="93"/>
      <c r="D302" s="93"/>
    </row>
    <row r="303" spans="3:4" ht="15.75">
      <c r="C303" s="93"/>
      <c r="D303" s="93"/>
    </row>
    <row r="304" spans="3:4" ht="15.75">
      <c r="C304" s="93"/>
      <c r="D304" s="93"/>
    </row>
    <row r="305" spans="3:4" ht="15.75">
      <c r="C305" s="93"/>
      <c r="D305" s="93"/>
    </row>
    <row r="306" spans="3:4" ht="15.75">
      <c r="C306" s="93"/>
      <c r="D306" s="93"/>
    </row>
    <row r="307" spans="3:4" ht="15.75">
      <c r="C307" s="93"/>
      <c r="D307" s="93"/>
    </row>
    <row r="308" spans="3:4" ht="15.75">
      <c r="C308" s="93"/>
      <c r="D308" s="93"/>
    </row>
    <row r="309" spans="3:4" ht="15.75">
      <c r="C309" s="93"/>
      <c r="D309" s="93"/>
    </row>
    <row r="310" spans="3:4" ht="15.75">
      <c r="C310" s="93"/>
      <c r="D310" s="93"/>
    </row>
    <row r="311" spans="3:4" ht="15.75">
      <c r="C311" s="93"/>
      <c r="D311" s="93"/>
    </row>
    <row r="312" spans="3:4" ht="15.75">
      <c r="C312" s="93"/>
      <c r="D312" s="93"/>
    </row>
    <row r="313" spans="3:4" ht="15.75">
      <c r="C313" s="93"/>
      <c r="D313" s="93"/>
    </row>
    <row r="314" spans="3:4" ht="15.75">
      <c r="C314" s="93"/>
      <c r="D314" s="93"/>
    </row>
    <row r="315" spans="3:4" ht="15.75">
      <c r="C315" s="93"/>
      <c r="D315" s="93"/>
    </row>
    <row r="316" spans="3:4" ht="15.75">
      <c r="C316" s="93"/>
      <c r="D316" s="93"/>
    </row>
    <row r="317" spans="3:4" ht="15.75">
      <c r="C317" s="93"/>
      <c r="D317" s="93"/>
    </row>
    <row r="318" spans="3:4" ht="15.75">
      <c r="C318" s="93"/>
      <c r="D318" s="93"/>
    </row>
    <row r="319" spans="3:4" ht="15.75">
      <c r="C319" s="93"/>
      <c r="D319" s="93"/>
    </row>
    <row r="320" spans="3:4" ht="15.75">
      <c r="C320" s="93"/>
      <c r="D320" s="93"/>
    </row>
    <row r="321" spans="3:4" ht="15.75">
      <c r="C321" s="93"/>
      <c r="D321" s="93"/>
    </row>
    <row r="322" spans="3:4" ht="15.75">
      <c r="C322" s="93"/>
      <c r="D322" s="93"/>
    </row>
    <row r="323" spans="3:4" ht="15.75">
      <c r="C323" s="93"/>
      <c r="D323" s="93"/>
    </row>
    <row r="324" spans="3:4" ht="15.75">
      <c r="C324" s="93"/>
      <c r="D324" s="93"/>
    </row>
    <row r="325" spans="3:4" ht="15.75">
      <c r="C325" s="93"/>
      <c r="D325" s="93"/>
    </row>
    <row r="326" spans="3:4" ht="15.75">
      <c r="C326" s="93"/>
      <c r="D326" s="93"/>
    </row>
    <row r="327" spans="3:4" ht="15.75">
      <c r="C327" s="93"/>
      <c r="D327" s="93"/>
    </row>
    <row r="328" spans="3:4" ht="15.75">
      <c r="C328" s="93"/>
      <c r="D328" s="93"/>
    </row>
    <row r="329" spans="3:4" ht="15.75">
      <c r="C329" s="93"/>
      <c r="D329" s="93"/>
    </row>
    <row r="330" spans="3:4" ht="15.75">
      <c r="C330" s="93"/>
      <c r="D330" s="93"/>
    </row>
    <row r="331" spans="3:4" ht="15.75">
      <c r="C331" s="93"/>
      <c r="D331" s="93"/>
    </row>
    <row r="332" spans="3:4" ht="15.75">
      <c r="C332" s="93"/>
      <c r="D332" s="93"/>
    </row>
    <row r="333" spans="3:4" ht="15.75">
      <c r="C333" s="93"/>
      <c r="D333" s="93"/>
    </row>
    <row r="334" spans="3:4" ht="15.75">
      <c r="C334" s="93"/>
      <c r="D334" s="93"/>
    </row>
    <row r="335" spans="3:4" ht="15.75">
      <c r="C335" s="93"/>
      <c r="D335" s="93"/>
    </row>
    <row r="336" spans="3:4" ht="15.75">
      <c r="C336" s="93"/>
      <c r="D336" s="93"/>
    </row>
    <row r="337" spans="3:4" ht="15.75">
      <c r="C337" s="93"/>
      <c r="D337" s="93"/>
    </row>
    <row r="338" spans="3:4" ht="15.75">
      <c r="C338" s="93"/>
      <c r="D338" s="93"/>
    </row>
    <row r="339" spans="3:4" ht="15.75">
      <c r="C339" s="93"/>
      <c r="D339" s="93"/>
    </row>
    <row r="340" spans="3:4" ht="15.75">
      <c r="C340" s="93"/>
      <c r="D340" s="93"/>
    </row>
    <row r="341" spans="3:4" ht="15.75">
      <c r="C341" s="93"/>
      <c r="D341" s="93"/>
    </row>
    <row r="342" spans="3:4" ht="15.75">
      <c r="C342" s="93"/>
      <c r="D342" s="93"/>
    </row>
    <row r="343" spans="3:4" ht="15.75">
      <c r="C343" s="93"/>
      <c r="D343" s="93"/>
    </row>
    <row r="344" spans="3:4" ht="15.75">
      <c r="C344" s="93"/>
      <c r="D344" s="93"/>
    </row>
    <row r="345" spans="3:4" ht="15.75">
      <c r="C345" s="93"/>
      <c r="D345" s="93"/>
    </row>
    <row r="346" spans="3:4" ht="15.75">
      <c r="C346" s="93"/>
      <c r="D346" s="93"/>
    </row>
    <row r="347" spans="3:4" ht="15.75">
      <c r="C347" s="93"/>
      <c r="D347" s="93"/>
    </row>
    <row r="348" spans="3:4" ht="15.75">
      <c r="C348" s="93"/>
      <c r="D348" s="93"/>
    </row>
    <row r="349" spans="3:4" ht="15.75">
      <c r="C349" s="93"/>
      <c r="D349" s="93"/>
    </row>
    <row r="350" spans="3:4" ht="15.75">
      <c r="C350" s="93"/>
      <c r="D350" s="93"/>
    </row>
    <row r="351" spans="3:4" ht="15.75">
      <c r="C351" s="93"/>
      <c r="D351" s="93"/>
    </row>
    <row r="352" spans="3:4" ht="15.75">
      <c r="C352" s="93"/>
      <c r="D352" s="93"/>
    </row>
    <row r="353" spans="3:4" ht="15.75">
      <c r="C353" s="93"/>
      <c r="D353" s="93"/>
    </row>
    <row r="354" spans="3:4" ht="15.75">
      <c r="C354" s="93"/>
      <c r="D354" s="93"/>
    </row>
    <row r="355" spans="3:4" ht="15.75">
      <c r="C355" s="93"/>
      <c r="D355" s="93"/>
    </row>
    <row r="356" spans="3:4" ht="15.75">
      <c r="C356" s="93"/>
      <c r="D356" s="93"/>
    </row>
    <row r="357" spans="3:4" ht="15.75">
      <c r="C357" s="93"/>
      <c r="D357" s="93"/>
    </row>
    <row r="358" spans="3:4" ht="15.75">
      <c r="C358" s="93"/>
      <c r="D358" s="93"/>
    </row>
    <row r="359" spans="3:4" ht="15.75">
      <c r="C359" s="93"/>
      <c r="D359" s="93"/>
    </row>
    <row r="360" spans="3:4" ht="15.75">
      <c r="C360" s="93"/>
      <c r="D360" s="93"/>
    </row>
    <row r="361" spans="3:4" ht="15.75">
      <c r="C361" s="93"/>
      <c r="D361" s="93"/>
    </row>
    <row r="362" spans="3:4" ht="15.75">
      <c r="C362" s="93"/>
      <c r="D362" s="93"/>
    </row>
    <row r="363" spans="3:4" ht="15.75">
      <c r="C363" s="93"/>
      <c r="D363" s="93"/>
    </row>
    <row r="364" spans="3:4" ht="15.75">
      <c r="C364" s="93"/>
      <c r="D364" s="93"/>
    </row>
    <row r="365" spans="3:4" ht="15.75">
      <c r="C365" s="93"/>
      <c r="D365" s="93"/>
    </row>
    <row r="366" spans="3:4" ht="15.75">
      <c r="C366" s="93"/>
      <c r="D366" s="93"/>
    </row>
    <row r="367" spans="3:4" ht="15.75">
      <c r="C367" s="93"/>
      <c r="D367" s="93"/>
    </row>
    <row r="368" spans="3:4" ht="15.75">
      <c r="C368" s="93"/>
      <c r="D368" s="93"/>
    </row>
    <row r="369" spans="3:4" ht="15.75">
      <c r="C369" s="93"/>
      <c r="D369" s="93"/>
    </row>
    <row r="370" spans="3:4" ht="15.75">
      <c r="C370" s="93"/>
      <c r="D370" s="93"/>
    </row>
    <row r="371" spans="3:4" ht="15.75">
      <c r="C371" s="93"/>
      <c r="D371" s="93"/>
    </row>
    <row r="372" spans="3:4" ht="15.75">
      <c r="C372" s="93"/>
      <c r="D372" s="93"/>
    </row>
    <row r="373" spans="3:4" ht="15.75">
      <c r="C373" s="93"/>
      <c r="D373" s="93"/>
    </row>
    <row r="374" spans="3:4" ht="15.75">
      <c r="C374" s="93"/>
      <c r="D374" s="93"/>
    </row>
    <row r="375" spans="3:4" ht="15.75">
      <c r="C375" s="93"/>
      <c r="D375" s="93"/>
    </row>
    <row r="376" spans="3:4" ht="15.75">
      <c r="C376" s="93"/>
      <c r="D376" s="93"/>
    </row>
    <row r="377" spans="3:4" ht="15.75">
      <c r="C377" s="93"/>
      <c r="D377" s="93"/>
    </row>
    <row r="378" spans="3:4" ht="15.75">
      <c r="C378" s="93"/>
      <c r="D378" s="93"/>
    </row>
    <row r="379" spans="3:4" ht="15.75">
      <c r="C379" s="93"/>
      <c r="D379" s="93"/>
    </row>
    <row r="380" spans="3:4" ht="15.75">
      <c r="C380" s="93"/>
      <c r="D380" s="93"/>
    </row>
    <row r="381" spans="3:4" ht="15.75">
      <c r="C381" s="93"/>
      <c r="D381" s="93"/>
    </row>
    <row r="382" spans="3:4" ht="15.75">
      <c r="C382" s="93"/>
      <c r="D382" s="93"/>
    </row>
    <row r="383" spans="3:4" ht="15.75">
      <c r="C383" s="93"/>
      <c r="D383" s="93"/>
    </row>
    <row r="384" spans="3:4" ht="15.75">
      <c r="C384" s="93"/>
      <c r="D384" s="93"/>
    </row>
    <row r="385" spans="3:4" ht="15.75">
      <c r="C385" s="93"/>
      <c r="D385" s="93"/>
    </row>
    <row r="386" spans="3:4" ht="15.75">
      <c r="C386" s="93"/>
      <c r="D386" s="93"/>
    </row>
    <row r="387" spans="3:4" ht="15.75">
      <c r="C387" s="93"/>
      <c r="D387" s="93"/>
    </row>
    <row r="388" spans="3:4" ht="15.75">
      <c r="C388" s="93"/>
      <c r="D388" s="93"/>
    </row>
    <row r="389" spans="3:4" ht="15.75">
      <c r="C389" s="93"/>
      <c r="D389" s="93"/>
    </row>
    <row r="390" spans="3:4" ht="15.75">
      <c r="C390" s="93"/>
      <c r="D390" s="93"/>
    </row>
    <row r="391" spans="3:4" ht="15.75">
      <c r="C391" s="93"/>
      <c r="D391" s="93"/>
    </row>
    <row r="392" spans="3:4" ht="15.75">
      <c r="C392" s="93"/>
      <c r="D392" s="93"/>
    </row>
    <row r="393" spans="3:4" ht="15.75">
      <c r="C393" s="93"/>
      <c r="D393" s="93"/>
    </row>
    <row r="394" spans="3:4" ht="15.75">
      <c r="C394" s="93"/>
      <c r="D394" s="93"/>
    </row>
    <row r="395" spans="3:4" ht="15.75">
      <c r="C395" s="93"/>
      <c r="D395" s="93"/>
    </row>
    <row r="396" spans="3:4" ht="15.75">
      <c r="C396" s="93"/>
      <c r="D396" s="93"/>
    </row>
    <row r="397" spans="3:4" ht="15.75">
      <c r="C397" s="93"/>
      <c r="D397" s="93"/>
    </row>
    <row r="398" spans="3:4" ht="15.75">
      <c r="C398" s="93"/>
      <c r="D398" s="93"/>
    </row>
    <row r="399" spans="3:4" ht="15.75">
      <c r="C399" s="93"/>
      <c r="D399" s="93"/>
    </row>
    <row r="400" spans="3:4" ht="15.75">
      <c r="C400" s="93"/>
      <c r="D400" s="93"/>
    </row>
    <row r="401" spans="3:4" ht="15.75">
      <c r="C401" s="93"/>
      <c r="D401" s="93"/>
    </row>
    <row r="402" spans="3:4" ht="15.75">
      <c r="C402" s="93"/>
      <c r="D402" s="93"/>
    </row>
    <row r="403" spans="3:4" ht="15.75">
      <c r="C403" s="93"/>
      <c r="D403" s="93"/>
    </row>
    <row r="404" spans="3:4" ht="15.75">
      <c r="C404" s="93"/>
      <c r="D404" s="93"/>
    </row>
    <row r="405" spans="3:4" ht="15.75">
      <c r="C405" s="93"/>
      <c r="D405" s="93"/>
    </row>
    <row r="406" spans="3:4" ht="15.75">
      <c r="C406" s="93"/>
      <c r="D406" s="93"/>
    </row>
    <row r="407" spans="3:4" ht="15.75">
      <c r="C407" s="93"/>
      <c r="D407" s="93"/>
    </row>
    <row r="408" spans="3:4" ht="15.75">
      <c r="C408" s="93"/>
      <c r="D408" s="93"/>
    </row>
    <row r="409" spans="3:4" ht="15.75">
      <c r="C409" s="93"/>
      <c r="D409" s="93"/>
    </row>
    <row r="410" spans="3:4" ht="15.75">
      <c r="C410" s="93"/>
      <c r="D410" s="93"/>
    </row>
    <row r="411" spans="3:4" ht="15.75">
      <c r="C411" s="93"/>
      <c r="D411" s="93"/>
    </row>
    <row r="412" spans="3:4" ht="15.75">
      <c r="C412" s="93"/>
      <c r="D412" s="93"/>
    </row>
    <row r="413" spans="3:4" ht="15.75">
      <c r="C413" s="93"/>
      <c r="D413" s="93"/>
    </row>
    <row r="414" spans="3:4" ht="15.75">
      <c r="C414" s="93"/>
      <c r="D414" s="93"/>
    </row>
    <row r="415" spans="3:4" ht="15.75">
      <c r="C415" s="93"/>
      <c r="D415" s="93"/>
    </row>
    <row r="416" spans="3:4" ht="15.75">
      <c r="C416" s="93"/>
      <c r="D416" s="93"/>
    </row>
    <row r="417" spans="3:4" ht="15.75">
      <c r="C417" s="93"/>
      <c r="D417" s="93"/>
    </row>
    <row r="418" spans="3:4" ht="15.75">
      <c r="C418" s="93"/>
      <c r="D418" s="93"/>
    </row>
    <row r="419" spans="3:4" ht="15.75">
      <c r="C419" s="93"/>
      <c r="D419" s="93"/>
    </row>
    <row r="420" spans="3:4" ht="15.75">
      <c r="C420" s="93"/>
      <c r="D420" s="93"/>
    </row>
    <row r="421" spans="3:4" ht="15.75">
      <c r="C421" s="93"/>
      <c r="D421" s="93"/>
    </row>
    <row r="422" spans="3:4" ht="15.75">
      <c r="C422" s="93"/>
      <c r="D422" s="93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pane xSplit="4" topLeftCell="E1" activePane="topRight" state="frozen"/>
      <selection pane="topLeft" activeCell="M20" sqref="M20"/>
      <selection pane="topRight" activeCell="M20" sqref="M20"/>
    </sheetView>
  </sheetViews>
  <sheetFormatPr defaultColWidth="9.33203125" defaultRowHeight="12.75"/>
  <cols>
    <col min="1" max="1" width="46.66015625" style="30" customWidth="1"/>
    <col min="2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20" t="s">
        <v>43</v>
      </c>
      <c r="B1" s="120"/>
      <c r="C1" s="120"/>
      <c r="D1" s="120"/>
    </row>
    <row r="2" spans="1:6" ht="15.75">
      <c r="A2" s="107" t="s">
        <v>78</v>
      </c>
      <c r="B2" s="107"/>
      <c r="C2" s="107"/>
      <c r="D2" s="107"/>
      <c r="E2" s="1"/>
      <c r="F2" s="1"/>
    </row>
    <row r="3" spans="1:4" ht="15.75">
      <c r="A3" s="121" t="s">
        <v>93</v>
      </c>
      <c r="B3" s="122"/>
      <c r="C3" s="122"/>
      <c r="D3" s="122"/>
    </row>
    <row r="4" spans="1:4" ht="9" customHeight="1">
      <c r="A4" s="31"/>
      <c r="B4" s="31"/>
      <c r="C4" s="31"/>
      <c r="D4" s="32"/>
    </row>
    <row r="5" spans="1:4" ht="21" customHeight="1">
      <c r="A5" s="128" t="s">
        <v>44</v>
      </c>
      <c r="B5" s="123" t="s">
        <v>45</v>
      </c>
      <c r="C5" s="126" t="s">
        <v>46</v>
      </c>
      <c r="D5" s="127"/>
    </row>
    <row r="6" spans="1:4" ht="28.5" customHeight="1">
      <c r="A6" s="129"/>
      <c r="B6" s="124"/>
      <c r="C6" s="123" t="s">
        <v>91</v>
      </c>
      <c r="D6" s="123" t="s">
        <v>47</v>
      </c>
    </row>
    <row r="7" spans="1:4" ht="26.25" customHeight="1">
      <c r="A7" s="130"/>
      <c r="B7" s="125"/>
      <c r="C7" s="125"/>
      <c r="D7" s="125"/>
    </row>
    <row r="8" spans="1:4" ht="24" customHeight="1">
      <c r="A8" s="33" t="s">
        <v>48</v>
      </c>
      <c r="B8" s="33"/>
      <c r="C8" s="33"/>
      <c r="D8" s="33"/>
    </row>
    <row r="9" spans="1:4" ht="15.75">
      <c r="A9" s="34" t="s">
        <v>49</v>
      </c>
      <c r="B9" s="35">
        <f>'[1]nograd'!$K$85</f>
        <v>8373</v>
      </c>
      <c r="C9" s="36">
        <f>B9/$B$11*100</f>
        <v>53.29726288987906</v>
      </c>
      <c r="D9" s="36">
        <f>'[1]nograd'!$K44/'[1]nograd'!$K$46*100</f>
        <v>52.780148362108584</v>
      </c>
    </row>
    <row r="10" spans="1:4" s="40" customFormat="1" ht="15.75">
      <c r="A10" s="37" t="s">
        <v>50</v>
      </c>
      <c r="B10" s="38">
        <f>'[1]nograd'!$K$86</f>
        <v>7337</v>
      </c>
      <c r="C10" s="39">
        <f aca="true" t="shared" si="0" ref="C10:C39">B10/$B$11*100</f>
        <v>46.70273711012094</v>
      </c>
      <c r="D10" s="39">
        <f>'[1]nograd'!$K45/'[1]nograd'!$K$46*100</f>
        <v>47.219851637891416</v>
      </c>
    </row>
    <row r="11" spans="1:4" s="44" customFormat="1" ht="20.25" customHeight="1">
      <c r="A11" s="41" t="s">
        <v>51</v>
      </c>
      <c r="B11" s="42">
        <f>SUM(B9:B10)</f>
        <v>15710</v>
      </c>
      <c r="C11" s="43">
        <f t="shared" si="0"/>
        <v>100</v>
      </c>
      <c r="D11" s="43">
        <f>'[1]nograd'!$K46/'[1]nograd'!$K$46*100</f>
        <v>100</v>
      </c>
    </row>
    <row r="12" spans="1:4" ht="24" customHeight="1">
      <c r="A12" s="45" t="s">
        <v>52</v>
      </c>
      <c r="B12" s="38"/>
      <c r="C12" s="39"/>
      <c r="D12" s="39"/>
    </row>
    <row r="13" spans="1:5" s="40" customFormat="1" ht="15.75">
      <c r="A13" s="34" t="s">
        <v>53</v>
      </c>
      <c r="B13" s="35">
        <f>'[1]nograd'!$K$96</f>
        <v>582</v>
      </c>
      <c r="C13" s="36">
        <f t="shared" si="0"/>
        <v>3.7046467218332277</v>
      </c>
      <c r="D13" s="36">
        <f>'[1]nograd'!$K55/'[1]nograd'!$K$61*100</f>
        <v>3.800958445480208</v>
      </c>
      <c r="E13" s="50"/>
    </row>
    <row r="14" spans="1:4" ht="15.75">
      <c r="A14" s="37" t="s">
        <v>54</v>
      </c>
      <c r="B14" s="38">
        <f>'[1]nograd'!$K$97</f>
        <v>2041</v>
      </c>
      <c r="C14" s="39">
        <f t="shared" si="0"/>
        <v>12.99172501591343</v>
      </c>
      <c r="D14" s="39">
        <f>'[1]nograd'!$K56/'[1]nograd'!$K$61*100</f>
        <v>12.82741416661196</v>
      </c>
    </row>
    <row r="15" spans="1:4" s="40" customFormat="1" ht="15.75">
      <c r="A15" s="34" t="s">
        <v>55</v>
      </c>
      <c r="B15" s="35">
        <f>'[1]nograd'!$K$98</f>
        <v>4182</v>
      </c>
      <c r="C15" s="36">
        <f t="shared" si="0"/>
        <v>26.61998726925525</v>
      </c>
      <c r="D15" s="36">
        <f>'[1]nograd'!$K57/'[1]nograd'!$K$61*100</f>
        <v>27.44042539224053</v>
      </c>
    </row>
    <row r="16" spans="1:4" ht="15.75">
      <c r="A16" s="37" t="s">
        <v>56</v>
      </c>
      <c r="B16" s="38">
        <f>'[1]nograd'!$K$99</f>
        <v>3823</v>
      </c>
      <c r="C16" s="39">
        <f t="shared" si="0"/>
        <v>24.334818586887334</v>
      </c>
      <c r="D16" s="39">
        <f>'[1]nograd'!$K58/'[1]nograd'!$K$61*100</f>
        <v>23.777325543228518</v>
      </c>
    </row>
    <row r="17" spans="1:4" s="40" customFormat="1" ht="15.75">
      <c r="A17" s="34" t="s">
        <v>57</v>
      </c>
      <c r="B17" s="35">
        <f>'[1]nograd'!$K$100</f>
        <v>3747</v>
      </c>
      <c r="C17" s="36">
        <f t="shared" si="0"/>
        <v>23.851050286441758</v>
      </c>
      <c r="D17" s="36">
        <f>'[1]nograd'!$K59/'[1]nograd'!$K$61*100</f>
        <v>24.335324624171207</v>
      </c>
    </row>
    <row r="18" spans="1:4" ht="15.75">
      <c r="A18" s="37" t="s">
        <v>58</v>
      </c>
      <c r="B18" s="38">
        <f>'[1]nograd'!$K$101</f>
        <v>1335</v>
      </c>
      <c r="C18" s="39">
        <f t="shared" si="0"/>
        <v>8.497772119669001</v>
      </c>
      <c r="D18" s="39">
        <f>'[1]nograd'!$K60/'[1]nograd'!$K$61*100</f>
        <v>7.8185518282675766</v>
      </c>
    </row>
    <row r="19" spans="1:4" s="49" customFormat="1" ht="22.5" customHeight="1">
      <c r="A19" s="41" t="s">
        <v>51</v>
      </c>
      <c r="B19" s="42">
        <f>SUM(B13:B18)</f>
        <v>15710</v>
      </c>
      <c r="C19" s="43">
        <f t="shared" si="0"/>
        <v>100</v>
      </c>
      <c r="D19" s="43">
        <f>'[1]nograd'!$K61/'[1]nograd'!$K$61*100</f>
        <v>100</v>
      </c>
    </row>
    <row r="20" spans="1:4" ht="23.25" customHeight="1">
      <c r="A20" s="45" t="s">
        <v>79</v>
      </c>
      <c r="B20" s="38"/>
      <c r="C20" s="39"/>
      <c r="D20" s="39"/>
    </row>
    <row r="21" spans="1:4" s="40" customFormat="1" ht="15.75">
      <c r="A21" s="34" t="s">
        <v>59</v>
      </c>
      <c r="B21" s="35">
        <f>'[1]nograd'!$K$104</f>
        <v>1482</v>
      </c>
      <c r="C21" s="36">
        <f t="shared" si="0"/>
        <v>9.433481858688733</v>
      </c>
      <c r="D21" s="36">
        <f>'[1]nograd'!$K63/'[1]nograd'!$K$61*100</f>
        <v>9.236525963369001</v>
      </c>
    </row>
    <row r="22" spans="1:4" ht="15.75">
      <c r="A22" s="37" t="s">
        <v>60</v>
      </c>
      <c r="B22" s="38">
        <f>'[1]nograd'!$K$105</f>
        <v>6461</v>
      </c>
      <c r="C22" s="39">
        <f t="shared" si="0"/>
        <v>41.12667091024825</v>
      </c>
      <c r="D22" s="39">
        <f>'[1]nograd'!$K64/'[1]nograd'!$K$61*100</f>
        <v>40.18249852294361</v>
      </c>
    </row>
    <row r="23" spans="1:4" s="40" customFormat="1" ht="15.75">
      <c r="A23" s="34" t="s">
        <v>61</v>
      </c>
      <c r="B23" s="35">
        <f>'[1]nograd'!$K$106</f>
        <v>4248</v>
      </c>
      <c r="C23" s="36">
        <f t="shared" si="0"/>
        <v>27.040101845957988</v>
      </c>
      <c r="D23" s="36">
        <f>'[1]nograd'!$K65/'[1]nograd'!$K$61*100</f>
        <v>27.729271975316745</v>
      </c>
    </row>
    <row r="24" spans="1:4" ht="15.75">
      <c r="A24" s="37" t="s">
        <v>62</v>
      </c>
      <c r="B24" s="38">
        <f>'[1]nograd'!$K$107</f>
        <v>2056</v>
      </c>
      <c r="C24" s="39">
        <f t="shared" si="0"/>
        <v>13.08720560152769</v>
      </c>
      <c r="D24" s="39">
        <f>'[1]nograd'!$K66/'[1]nograd'!$K$61*100</f>
        <v>13.129390139828004</v>
      </c>
    </row>
    <row r="25" spans="1:4" s="40" customFormat="1" ht="15.75">
      <c r="A25" s="34" t="s">
        <v>63</v>
      </c>
      <c r="B25" s="35">
        <f>'[1]nograd'!$K$108</f>
        <v>1108</v>
      </c>
      <c r="C25" s="36">
        <f t="shared" si="0"/>
        <v>7.052832590706556</v>
      </c>
      <c r="D25" s="36">
        <f>'[1]nograd'!$K67/'[1]nograd'!$K$61*100</f>
        <v>7.267117442394801</v>
      </c>
    </row>
    <row r="26" spans="1:4" ht="15.75">
      <c r="A26" s="37" t="s">
        <v>64</v>
      </c>
      <c r="B26" s="38">
        <f>'[1]nograd'!$K$109</f>
        <v>355</v>
      </c>
      <c r="C26" s="39">
        <f t="shared" si="0"/>
        <v>2.259707192870783</v>
      </c>
      <c r="D26" s="39">
        <f>'[1]nograd'!$K68/'[1]nograd'!$K$61*100</f>
        <v>2.4551959561478367</v>
      </c>
    </row>
    <row r="27" spans="1:4" s="49" customFormat="1" ht="21" customHeight="1">
      <c r="A27" s="41" t="s">
        <v>51</v>
      </c>
      <c r="B27" s="42">
        <f>SUM(B21:B26)</f>
        <v>15710</v>
      </c>
      <c r="C27" s="43">
        <f t="shared" si="0"/>
        <v>100</v>
      </c>
      <c r="D27" s="43">
        <f>'[1]nograd'!$K69/'[1]nograd'!$K$61*100</f>
        <v>100</v>
      </c>
    </row>
    <row r="28" spans="1:4" ht="25.5" customHeight="1">
      <c r="A28" s="45" t="s">
        <v>65</v>
      </c>
      <c r="B28" s="38"/>
      <c r="C28" s="39"/>
      <c r="D28" s="39"/>
    </row>
    <row r="29" spans="1:4" ht="15.75">
      <c r="A29" s="105" t="s">
        <v>90</v>
      </c>
      <c r="B29" s="35">
        <f>'[1]nograd'!$K$118</f>
        <v>1695</v>
      </c>
      <c r="C29" s="36">
        <f t="shared" si="0"/>
        <v>10.789306174411204</v>
      </c>
      <c r="D29" s="36">
        <f>'[1]nograd'!$K77/'[1]nograd'!$K$61*100</f>
        <v>10.523206197072147</v>
      </c>
    </row>
    <row r="30" spans="1:4" ht="15.75">
      <c r="A30" s="104" t="s">
        <v>89</v>
      </c>
      <c r="B30" s="38">
        <f>'[1]nograd'!$K$119</f>
        <v>4829</v>
      </c>
      <c r="C30" s="39">
        <f t="shared" si="0"/>
        <v>30.73838319541693</v>
      </c>
      <c r="D30" s="39">
        <f>'[1]nograd'!$K78/'[1]nograd'!$K$61*100</f>
        <v>31.20856036237117</v>
      </c>
    </row>
    <row r="31" spans="1:4" ht="15.75">
      <c r="A31" s="105" t="s">
        <v>86</v>
      </c>
      <c r="B31" s="35">
        <f>'[1]nograd'!$K$120</f>
        <v>2807</v>
      </c>
      <c r="C31" s="36">
        <f t="shared" si="0"/>
        <v>17.867600254614896</v>
      </c>
      <c r="D31" s="36">
        <f>'[1]nograd'!$K79/'[1]nograd'!$K$61*100</f>
        <v>20.14048447449616</v>
      </c>
    </row>
    <row r="32" spans="1:4" ht="15.75">
      <c r="A32" s="104" t="s">
        <v>87</v>
      </c>
      <c r="B32" s="38">
        <f>'[1]nograd'!$K$121</f>
        <v>2900</v>
      </c>
      <c r="C32" s="39">
        <f t="shared" si="0"/>
        <v>18.459579885423295</v>
      </c>
      <c r="D32" s="39">
        <f>'[1]nograd'!$K80/'[1]nograd'!$K$61*100</f>
        <v>20.31773124138384</v>
      </c>
    </row>
    <row r="33" spans="1:4" s="40" customFormat="1" ht="15.75">
      <c r="A33" s="105" t="s">
        <v>88</v>
      </c>
      <c r="B33" s="35">
        <f>'[1]nograd'!$K$122</f>
        <v>3479</v>
      </c>
      <c r="C33" s="36">
        <f t="shared" si="0"/>
        <v>22.14513049013367</v>
      </c>
      <c r="D33" s="36">
        <f>'[1]nograd'!$K81/'[1]nograd'!$K$61*100</f>
        <v>17.810017724676687</v>
      </c>
    </row>
    <row r="34" spans="1:4" s="44" customFormat="1" ht="22.5" customHeight="1">
      <c r="A34" s="46" t="s">
        <v>51</v>
      </c>
      <c r="B34" s="47">
        <f>SUM(B29:B33)</f>
        <v>15710</v>
      </c>
      <c r="C34" s="48">
        <f t="shared" si="0"/>
        <v>100</v>
      </c>
      <c r="D34" s="48">
        <f>'[1]nograd'!$J82/'[1]nograd'!$J$61*100</f>
        <v>100</v>
      </c>
    </row>
    <row r="35" spans="1:4" ht="25.5" customHeight="1">
      <c r="A35" s="99" t="s">
        <v>81</v>
      </c>
      <c r="B35" s="100"/>
      <c r="C35" s="101"/>
      <c r="D35" s="101"/>
    </row>
    <row r="36" spans="1:4" ht="15.75">
      <c r="A36" s="102" t="s">
        <v>82</v>
      </c>
      <c r="B36" s="97">
        <f>'[1]nograd'!$K125</f>
        <v>2233</v>
      </c>
      <c r="C36" s="39">
        <f t="shared" si="0"/>
        <v>14.213876511775938</v>
      </c>
      <c r="D36" s="98">
        <f>'[6]2008'!$BU$378/'[6]2008'!BY$378*100</f>
        <v>15.440162804437735</v>
      </c>
    </row>
    <row r="37" spans="1:4" ht="15.75">
      <c r="A37" s="103" t="s">
        <v>83</v>
      </c>
      <c r="B37" s="35">
        <f>'[1]nograd'!$K126</f>
        <v>1133</v>
      </c>
      <c r="C37" s="36">
        <f t="shared" si="0"/>
        <v>7.211966900063654</v>
      </c>
      <c r="D37" s="36">
        <f>'[6]2008'!$BW$378/'[6]2008'!BY$378*100</f>
        <v>7.838245913477319</v>
      </c>
    </row>
    <row r="38" spans="1:4" ht="15.75">
      <c r="A38" s="102" t="s">
        <v>84</v>
      </c>
      <c r="B38" s="97">
        <f>'[1]nograd'!$K127</f>
        <v>6647</v>
      </c>
      <c r="C38" s="39">
        <f t="shared" si="0"/>
        <v>42.31063017186506</v>
      </c>
      <c r="D38" s="98">
        <f>'[6]2008'!$BV$378/'[6]2008'!BY$378*100</f>
        <v>39.677017002560234</v>
      </c>
    </row>
    <row r="39" spans="1:4" ht="15.75">
      <c r="A39" s="103" t="s">
        <v>85</v>
      </c>
      <c r="B39" s="35">
        <f>'[1]nograd'!$K128</f>
        <v>5697</v>
      </c>
      <c r="C39" s="36">
        <f t="shared" si="0"/>
        <v>36.263526416295356</v>
      </c>
      <c r="D39" s="36">
        <f>'[6]2008'!$BX$378/'[6]2008'!BY$378*100</f>
        <v>37.04457427952472</v>
      </c>
    </row>
    <row r="40" spans="1:4" ht="15.75">
      <c r="A40" s="94" t="s">
        <v>51</v>
      </c>
      <c r="B40" s="95">
        <f>SUM(B36:B39)</f>
        <v>15710</v>
      </c>
      <c r="C40" s="96">
        <f>B40/$B$11*100</f>
        <v>100</v>
      </c>
      <c r="D40" s="96">
        <f>SUM(D36:D39)</f>
        <v>100</v>
      </c>
    </row>
    <row r="41" spans="3:4" ht="15.75">
      <c r="C41" s="51"/>
      <c r="D41" s="51"/>
    </row>
    <row r="42" spans="3:4" ht="15.75">
      <c r="C42" s="51"/>
      <c r="D42" s="51"/>
    </row>
    <row r="43" spans="3:4" ht="15.75">
      <c r="C43" s="51"/>
      <c r="D43" s="51"/>
    </row>
    <row r="44" spans="3:4" ht="15.75">
      <c r="C44" s="51"/>
      <c r="D44" s="51"/>
    </row>
    <row r="45" spans="3:4" ht="15.75">
      <c r="C45" s="51"/>
      <c r="D45" s="51"/>
    </row>
    <row r="46" spans="3:4" ht="15.75">
      <c r="C46" s="51"/>
      <c r="D46" s="51"/>
    </row>
    <row r="47" spans="3:4" ht="15.75">
      <c r="C47" s="51"/>
      <c r="D47" s="51"/>
    </row>
    <row r="48" spans="3:4" ht="15.75">
      <c r="C48" s="51"/>
      <c r="D48" s="51"/>
    </row>
    <row r="49" spans="3:4" ht="15.75">
      <c r="C49" s="51"/>
      <c r="D49" s="51"/>
    </row>
    <row r="50" spans="3:4" ht="15.75">
      <c r="C50" s="51"/>
      <c r="D50" s="51"/>
    </row>
    <row r="51" spans="3:4" ht="15.75">
      <c r="C51" s="51"/>
      <c r="D51" s="51"/>
    </row>
    <row r="52" spans="3:4" ht="15.75">
      <c r="C52" s="51"/>
      <c r="D52" s="51"/>
    </row>
    <row r="53" spans="3:4" ht="15.75">
      <c r="C53" s="51"/>
      <c r="D53" s="51"/>
    </row>
    <row r="54" spans="3:4" ht="15.75">
      <c r="C54" s="51"/>
      <c r="D54" s="51"/>
    </row>
    <row r="55" spans="3:4" ht="15.75">
      <c r="C55" s="51"/>
      <c r="D55" s="51"/>
    </row>
    <row r="56" spans="3:4" ht="15.75">
      <c r="C56" s="51"/>
      <c r="D56" s="51"/>
    </row>
    <row r="57" spans="3:4" ht="15.75">
      <c r="C57" s="51"/>
      <c r="D57" s="51"/>
    </row>
    <row r="58" spans="3:4" ht="15.75">
      <c r="C58" s="51"/>
      <c r="D58" s="51"/>
    </row>
    <row r="59" spans="3:4" ht="15.75">
      <c r="C59" s="51"/>
      <c r="D59" s="51"/>
    </row>
    <row r="60" spans="3:4" ht="15.75">
      <c r="C60" s="51"/>
      <c r="D60" s="51"/>
    </row>
    <row r="61" spans="3:4" ht="15.75">
      <c r="C61" s="51"/>
      <c r="D61" s="51"/>
    </row>
    <row r="62" spans="3:4" ht="15.75">
      <c r="C62" s="51"/>
      <c r="D62" s="51"/>
    </row>
    <row r="63" spans="3:4" ht="15.75">
      <c r="C63" s="51"/>
      <c r="D63" s="51"/>
    </row>
    <row r="64" spans="3:4" ht="15.75">
      <c r="C64" s="51"/>
      <c r="D64" s="51"/>
    </row>
    <row r="65" spans="3:4" ht="15.75">
      <c r="C65" s="51"/>
      <c r="D65" s="51"/>
    </row>
    <row r="66" spans="3:4" ht="15.75">
      <c r="C66" s="51"/>
      <c r="D66" s="51"/>
    </row>
    <row r="67" spans="3:4" ht="15.75">
      <c r="C67" s="51"/>
      <c r="D67" s="51"/>
    </row>
    <row r="68" spans="3:4" ht="15.75">
      <c r="C68" s="51"/>
      <c r="D68" s="51"/>
    </row>
    <row r="69" spans="3:4" ht="15.75">
      <c r="C69" s="51"/>
      <c r="D69" s="51"/>
    </row>
    <row r="70" spans="3:4" ht="15.75">
      <c r="C70" s="51"/>
      <c r="D70" s="51"/>
    </row>
    <row r="71" spans="3:4" ht="15.75">
      <c r="C71" s="51"/>
      <c r="D71" s="51"/>
    </row>
    <row r="72" spans="3:4" ht="15.75">
      <c r="C72" s="51"/>
      <c r="D72" s="51"/>
    </row>
    <row r="73" spans="3:4" ht="15.75">
      <c r="C73" s="51"/>
      <c r="D73" s="51"/>
    </row>
    <row r="74" spans="3:4" ht="15.75">
      <c r="C74" s="51"/>
      <c r="D74" s="51"/>
    </row>
    <row r="75" spans="3:4" ht="15.75">
      <c r="C75" s="51"/>
      <c r="D75" s="51"/>
    </row>
    <row r="76" spans="3:4" ht="15.75">
      <c r="C76" s="51"/>
      <c r="D76" s="51"/>
    </row>
    <row r="77" spans="3:4" ht="15.75">
      <c r="C77" s="51"/>
      <c r="D77" s="51"/>
    </row>
    <row r="78" spans="3:4" ht="15.75">
      <c r="C78" s="51"/>
      <c r="D78" s="51"/>
    </row>
    <row r="79" spans="3:4" ht="15.75">
      <c r="C79" s="51"/>
      <c r="D79" s="51"/>
    </row>
    <row r="80" spans="3:4" ht="15.75">
      <c r="C80" s="51"/>
      <c r="D80" s="51"/>
    </row>
    <row r="81" spans="3:4" ht="15.75">
      <c r="C81" s="51"/>
      <c r="D81" s="51"/>
    </row>
    <row r="82" spans="3:4" ht="15.75">
      <c r="C82" s="51"/>
      <c r="D82" s="51"/>
    </row>
    <row r="83" spans="3:4" ht="15.75">
      <c r="C83" s="51"/>
      <c r="D83" s="51"/>
    </row>
    <row r="84" spans="3:4" ht="15.75">
      <c r="C84" s="51"/>
      <c r="D84" s="51"/>
    </row>
    <row r="85" spans="3:4" ht="15.75">
      <c r="C85" s="51"/>
      <c r="D85" s="51"/>
    </row>
    <row r="86" spans="3:4" ht="15.75">
      <c r="C86" s="51"/>
      <c r="D86" s="51"/>
    </row>
    <row r="87" spans="3:4" ht="15.75">
      <c r="C87" s="51"/>
      <c r="D87" s="51"/>
    </row>
    <row r="88" spans="3:4" ht="15.75">
      <c r="C88" s="51"/>
      <c r="D88" s="51"/>
    </row>
    <row r="89" spans="3:4" ht="15.75">
      <c r="C89" s="51"/>
      <c r="D89" s="51"/>
    </row>
    <row r="90" spans="3:4" ht="15.75">
      <c r="C90" s="51"/>
      <c r="D90" s="51"/>
    </row>
    <row r="91" spans="3:4" ht="15.75">
      <c r="C91" s="51"/>
      <c r="D91" s="51"/>
    </row>
    <row r="92" spans="3:4" ht="15.75">
      <c r="C92" s="51"/>
      <c r="D92" s="51"/>
    </row>
    <row r="93" spans="3:4" ht="15.75">
      <c r="C93" s="51"/>
      <c r="D93" s="51"/>
    </row>
    <row r="94" spans="3:4" ht="15.75">
      <c r="C94" s="51"/>
      <c r="D94" s="51"/>
    </row>
    <row r="95" spans="3:4" ht="15.75">
      <c r="C95" s="51"/>
      <c r="D95" s="51"/>
    </row>
    <row r="96" spans="3:4" ht="15.75">
      <c r="C96" s="51"/>
      <c r="D96" s="51"/>
    </row>
    <row r="97" spans="3:4" ht="15.75">
      <c r="C97" s="51"/>
      <c r="D97" s="51"/>
    </row>
    <row r="98" spans="3:4" ht="15.75">
      <c r="C98" s="51"/>
      <c r="D98" s="51"/>
    </row>
    <row r="99" spans="3:4" ht="15.75">
      <c r="C99" s="51"/>
      <c r="D99" s="51"/>
    </row>
    <row r="100" spans="3:4" ht="15.75">
      <c r="C100" s="51"/>
      <c r="D100" s="51"/>
    </row>
    <row r="101" spans="3:4" ht="15.75">
      <c r="C101" s="51"/>
      <c r="D101" s="51"/>
    </row>
    <row r="102" spans="3:4" ht="15.75">
      <c r="C102" s="51"/>
      <c r="D102" s="51"/>
    </row>
    <row r="103" spans="3:4" ht="15.75">
      <c r="C103" s="51"/>
      <c r="D103" s="51"/>
    </row>
    <row r="104" spans="3:4" ht="15.75">
      <c r="C104" s="51"/>
      <c r="D104" s="51"/>
    </row>
    <row r="105" spans="3:4" ht="15.75">
      <c r="C105" s="51"/>
      <c r="D105" s="51"/>
    </row>
    <row r="106" spans="3:4" ht="15.75">
      <c r="C106" s="51"/>
      <c r="D106" s="51"/>
    </row>
    <row r="107" spans="3:4" ht="15.75">
      <c r="C107" s="51"/>
      <c r="D107" s="51"/>
    </row>
    <row r="108" spans="3:4" ht="15.75">
      <c r="C108" s="51"/>
      <c r="D108" s="51"/>
    </row>
    <row r="109" spans="3:4" ht="15.75">
      <c r="C109" s="51"/>
      <c r="D109" s="51"/>
    </row>
    <row r="110" spans="3:4" ht="15.75">
      <c r="C110" s="51"/>
      <c r="D110" s="51"/>
    </row>
    <row r="111" spans="3:4" ht="15.75">
      <c r="C111" s="51"/>
      <c r="D111" s="51"/>
    </row>
    <row r="112" spans="3:4" ht="15.75">
      <c r="C112" s="51"/>
      <c r="D112" s="51"/>
    </row>
    <row r="113" spans="3:4" ht="15.75">
      <c r="C113" s="51"/>
      <c r="D113" s="51"/>
    </row>
    <row r="114" spans="3:4" ht="15.75">
      <c r="C114" s="51"/>
      <c r="D114" s="51"/>
    </row>
    <row r="115" spans="3:4" ht="15.75">
      <c r="C115" s="51"/>
      <c r="D115" s="51"/>
    </row>
    <row r="116" spans="3:4" ht="15.75">
      <c r="C116" s="51"/>
      <c r="D116" s="51"/>
    </row>
    <row r="117" spans="3:4" ht="15.75">
      <c r="C117" s="51"/>
      <c r="D117" s="51"/>
    </row>
    <row r="118" spans="3:4" ht="15.75">
      <c r="C118" s="51"/>
      <c r="D118" s="51"/>
    </row>
    <row r="119" spans="3:4" ht="15.75">
      <c r="C119" s="51"/>
      <c r="D119" s="51"/>
    </row>
    <row r="120" spans="3:4" ht="15.75">
      <c r="C120" s="51"/>
      <c r="D120" s="51"/>
    </row>
    <row r="121" spans="3:4" ht="15.75">
      <c r="C121" s="51"/>
      <c r="D121" s="51"/>
    </row>
    <row r="122" spans="3:4" ht="15.75">
      <c r="C122" s="51"/>
      <c r="D122" s="51"/>
    </row>
    <row r="123" spans="3:4" ht="15.75">
      <c r="C123" s="51"/>
      <c r="D123" s="51"/>
    </row>
    <row r="124" spans="3:4" ht="15.75">
      <c r="C124" s="51"/>
      <c r="D124" s="51"/>
    </row>
    <row r="125" spans="3:4" ht="15.75">
      <c r="C125" s="51"/>
      <c r="D125" s="51"/>
    </row>
    <row r="126" spans="3:4" ht="15.75">
      <c r="C126" s="51"/>
      <c r="D126" s="51"/>
    </row>
    <row r="127" spans="3:4" ht="15.75">
      <c r="C127" s="51"/>
      <c r="D127" s="51"/>
    </row>
    <row r="128" spans="3:4" ht="15.75">
      <c r="C128" s="51"/>
      <c r="D128" s="51"/>
    </row>
    <row r="129" spans="3:4" ht="15.75">
      <c r="C129" s="51"/>
      <c r="D129" s="51"/>
    </row>
    <row r="130" spans="3:4" ht="15.75">
      <c r="C130" s="51"/>
      <c r="D130" s="51"/>
    </row>
    <row r="131" spans="3:4" ht="15.75">
      <c r="C131" s="51"/>
      <c r="D131" s="51"/>
    </row>
    <row r="132" spans="3:4" ht="15.75">
      <c r="C132" s="51"/>
      <c r="D132" s="51"/>
    </row>
    <row r="133" spans="3:4" ht="15.75">
      <c r="C133" s="51"/>
      <c r="D133" s="51"/>
    </row>
    <row r="134" spans="3:4" ht="15.75">
      <c r="C134" s="51"/>
      <c r="D134" s="51"/>
    </row>
    <row r="135" spans="3:4" ht="15.75">
      <c r="C135" s="51"/>
      <c r="D135" s="51"/>
    </row>
    <row r="136" spans="3:4" ht="15.75">
      <c r="C136" s="51"/>
      <c r="D136" s="51"/>
    </row>
    <row r="137" spans="3:4" ht="15.75">
      <c r="C137" s="51"/>
      <c r="D137" s="51"/>
    </row>
    <row r="138" spans="3:4" ht="15.75">
      <c r="C138" s="51"/>
      <c r="D138" s="51"/>
    </row>
    <row r="139" spans="3:4" ht="15.75">
      <c r="C139" s="51"/>
      <c r="D139" s="51"/>
    </row>
    <row r="140" spans="3:4" ht="15.75">
      <c r="C140" s="51"/>
      <c r="D140" s="51"/>
    </row>
    <row r="141" spans="3:4" ht="15.75">
      <c r="C141" s="51"/>
      <c r="D141" s="51"/>
    </row>
    <row r="142" spans="3:4" ht="15.75">
      <c r="C142" s="51"/>
      <c r="D142" s="51"/>
    </row>
    <row r="143" spans="3:4" ht="15.75">
      <c r="C143" s="51"/>
      <c r="D143" s="51"/>
    </row>
    <row r="144" spans="3:4" ht="15.75">
      <c r="C144" s="51"/>
      <c r="D144" s="51"/>
    </row>
    <row r="145" spans="3:4" ht="15.75">
      <c r="C145" s="51"/>
      <c r="D145" s="51"/>
    </row>
    <row r="146" spans="3:4" ht="15.75">
      <c r="C146" s="51"/>
      <c r="D146" s="51"/>
    </row>
    <row r="147" spans="3:4" ht="15.75">
      <c r="C147" s="51"/>
      <c r="D147" s="51"/>
    </row>
    <row r="148" spans="3:4" ht="15.75">
      <c r="C148" s="51"/>
      <c r="D148" s="51"/>
    </row>
    <row r="149" spans="3:4" ht="15.75">
      <c r="C149" s="51"/>
      <c r="D149" s="51"/>
    </row>
    <row r="150" spans="3:4" ht="15.75">
      <c r="C150" s="51"/>
      <c r="D150" s="51"/>
    </row>
    <row r="151" spans="3:4" ht="15.75">
      <c r="C151" s="51"/>
      <c r="D151" s="51"/>
    </row>
    <row r="152" spans="3:4" ht="15.75">
      <c r="C152" s="51"/>
      <c r="D152" s="51"/>
    </row>
    <row r="153" spans="3:4" ht="15.75">
      <c r="C153" s="51"/>
      <c r="D153" s="51"/>
    </row>
    <row r="154" spans="3:4" ht="15.75">
      <c r="C154" s="51"/>
      <c r="D154" s="51"/>
    </row>
    <row r="155" spans="3:4" ht="15.75">
      <c r="C155" s="51"/>
      <c r="D155" s="51"/>
    </row>
    <row r="156" spans="3:4" ht="15.75">
      <c r="C156" s="51"/>
      <c r="D156" s="51"/>
    </row>
    <row r="157" spans="3:4" ht="15.75">
      <c r="C157" s="51"/>
      <c r="D157" s="51"/>
    </row>
    <row r="158" spans="3:4" ht="15.75">
      <c r="C158" s="51"/>
      <c r="D158" s="51"/>
    </row>
    <row r="159" spans="3:4" ht="15.75">
      <c r="C159" s="51"/>
      <c r="D159" s="51"/>
    </row>
    <row r="160" spans="3:4" ht="15.75">
      <c r="C160" s="51"/>
      <c r="D160" s="51"/>
    </row>
    <row r="161" spans="3:4" ht="15.75">
      <c r="C161" s="51"/>
      <c r="D161" s="51"/>
    </row>
    <row r="162" spans="3:4" ht="15.75">
      <c r="C162" s="51"/>
      <c r="D162" s="51"/>
    </row>
    <row r="163" spans="3:4" ht="15.75">
      <c r="C163" s="51"/>
      <c r="D163" s="51"/>
    </row>
    <row r="164" spans="3:4" ht="15.75">
      <c r="C164" s="51"/>
      <c r="D164" s="51"/>
    </row>
    <row r="165" spans="3:4" ht="15.75">
      <c r="C165" s="51"/>
      <c r="D165" s="51"/>
    </row>
    <row r="166" spans="3:4" ht="15.75">
      <c r="C166" s="51"/>
      <c r="D166" s="51"/>
    </row>
    <row r="167" spans="3:4" ht="15.75">
      <c r="C167" s="51"/>
      <c r="D167" s="51"/>
    </row>
    <row r="168" spans="3:4" ht="15.75">
      <c r="C168" s="51"/>
      <c r="D168" s="51"/>
    </row>
    <row r="169" spans="3:4" ht="15.75">
      <c r="C169" s="51"/>
      <c r="D169" s="51"/>
    </row>
    <row r="170" spans="3:4" ht="15.75">
      <c r="C170" s="51"/>
      <c r="D170" s="51"/>
    </row>
    <row r="171" spans="3:4" ht="15.75">
      <c r="C171" s="51"/>
      <c r="D171" s="51"/>
    </row>
    <row r="172" spans="3:4" ht="15.75">
      <c r="C172" s="51"/>
      <c r="D172" s="51"/>
    </row>
    <row r="173" spans="3:4" ht="15.75">
      <c r="C173" s="51"/>
      <c r="D173" s="51"/>
    </row>
    <row r="174" spans="3:4" ht="15.75">
      <c r="C174" s="51"/>
      <c r="D174" s="51"/>
    </row>
    <row r="175" spans="3:4" ht="15.75">
      <c r="C175" s="51"/>
      <c r="D175" s="51"/>
    </row>
    <row r="176" spans="3:4" ht="15.75">
      <c r="C176" s="51"/>
      <c r="D176" s="51"/>
    </row>
    <row r="177" spans="3:4" ht="15.75">
      <c r="C177" s="51"/>
      <c r="D177" s="51"/>
    </row>
    <row r="178" spans="3:4" ht="15.75">
      <c r="C178" s="51"/>
      <c r="D178" s="51"/>
    </row>
    <row r="179" spans="3:4" ht="15.75">
      <c r="C179" s="51"/>
      <c r="D179" s="51"/>
    </row>
    <row r="180" spans="3:4" ht="15.75">
      <c r="C180" s="51"/>
      <c r="D180" s="51"/>
    </row>
    <row r="181" spans="3:4" ht="15.75">
      <c r="C181" s="51"/>
      <c r="D181" s="51"/>
    </row>
    <row r="182" spans="3:4" ht="15.75">
      <c r="C182" s="51"/>
      <c r="D182" s="51"/>
    </row>
    <row r="183" spans="3:4" ht="15.75">
      <c r="C183" s="51"/>
      <c r="D183" s="51"/>
    </row>
    <row r="184" spans="3:4" ht="15.75">
      <c r="C184" s="51"/>
      <c r="D184" s="51"/>
    </row>
    <row r="185" spans="3:4" ht="15.75">
      <c r="C185" s="51"/>
      <c r="D185" s="51"/>
    </row>
    <row r="186" spans="3:4" ht="15.75">
      <c r="C186" s="51"/>
      <c r="D186" s="51"/>
    </row>
    <row r="187" spans="3:4" ht="15.75">
      <c r="C187" s="51"/>
      <c r="D187" s="51"/>
    </row>
    <row r="188" spans="3:4" ht="15.75">
      <c r="C188" s="51"/>
      <c r="D188" s="51"/>
    </row>
    <row r="189" spans="3:4" ht="15.75">
      <c r="C189" s="51"/>
      <c r="D189" s="51"/>
    </row>
    <row r="190" spans="3:4" ht="15.75">
      <c r="C190" s="51"/>
      <c r="D190" s="51"/>
    </row>
    <row r="191" spans="3:4" ht="15.75">
      <c r="C191" s="51"/>
      <c r="D191" s="51"/>
    </row>
    <row r="192" spans="3:4" ht="15.75">
      <c r="C192" s="51"/>
      <c r="D192" s="51"/>
    </row>
    <row r="193" spans="3:4" ht="15.75">
      <c r="C193" s="51"/>
      <c r="D193" s="51"/>
    </row>
    <row r="194" spans="3:4" ht="15.75">
      <c r="C194" s="51"/>
      <c r="D194" s="51"/>
    </row>
    <row r="195" spans="3:4" ht="15.75">
      <c r="C195" s="51"/>
      <c r="D195" s="51"/>
    </row>
    <row r="196" spans="3:4" ht="15.75">
      <c r="C196" s="51"/>
      <c r="D196" s="51"/>
    </row>
    <row r="197" spans="3:4" ht="15.75">
      <c r="C197" s="51"/>
      <c r="D197" s="51"/>
    </row>
    <row r="198" spans="3:4" ht="15.75">
      <c r="C198" s="51"/>
      <c r="D198" s="51"/>
    </row>
    <row r="199" spans="3:4" ht="15.75">
      <c r="C199" s="51"/>
      <c r="D199" s="51"/>
    </row>
    <row r="200" spans="3:4" ht="15.75">
      <c r="C200" s="51"/>
      <c r="D200" s="51"/>
    </row>
    <row r="201" spans="3:4" ht="15.75">
      <c r="C201" s="51"/>
      <c r="D201" s="51"/>
    </row>
    <row r="202" spans="3:4" ht="15.75">
      <c r="C202" s="51"/>
      <c r="D202" s="51"/>
    </row>
    <row r="203" spans="3:4" ht="15.75">
      <c r="C203" s="51"/>
      <c r="D203" s="51"/>
    </row>
    <row r="204" spans="3:4" ht="15.75">
      <c r="C204" s="51"/>
      <c r="D204" s="51"/>
    </row>
    <row r="205" spans="3:4" ht="15.75">
      <c r="C205" s="51"/>
      <c r="D205" s="51"/>
    </row>
    <row r="206" spans="3:4" ht="15.75">
      <c r="C206" s="51"/>
      <c r="D206" s="51"/>
    </row>
    <row r="207" spans="3:4" ht="15.75">
      <c r="C207" s="51"/>
      <c r="D207" s="51"/>
    </row>
    <row r="208" spans="3:4" ht="15.75">
      <c r="C208" s="51"/>
      <c r="D208" s="51"/>
    </row>
    <row r="209" spans="3:4" ht="15.75">
      <c r="C209" s="51"/>
      <c r="D209" s="51"/>
    </row>
    <row r="210" spans="3:4" ht="15.75">
      <c r="C210" s="51"/>
      <c r="D210" s="51"/>
    </row>
    <row r="211" spans="3:4" ht="15.75">
      <c r="C211" s="51"/>
      <c r="D211" s="51"/>
    </row>
    <row r="212" spans="3:4" ht="15.75">
      <c r="C212" s="51"/>
      <c r="D212" s="51"/>
    </row>
    <row r="213" spans="3:4" ht="15.75">
      <c r="C213" s="51"/>
      <c r="D213" s="51"/>
    </row>
    <row r="214" spans="3:4" ht="15.75">
      <c r="C214" s="51"/>
      <c r="D214" s="51"/>
    </row>
    <row r="215" spans="3:4" ht="15.75">
      <c r="C215" s="51"/>
      <c r="D215" s="51"/>
    </row>
    <row r="216" spans="3:4" ht="15.75">
      <c r="C216" s="51"/>
      <c r="D216" s="51"/>
    </row>
    <row r="217" spans="3:4" ht="15.75">
      <c r="C217" s="51"/>
      <c r="D217" s="51"/>
    </row>
    <row r="218" spans="3:4" ht="15.75">
      <c r="C218" s="51"/>
      <c r="D218" s="51"/>
    </row>
    <row r="219" spans="3:4" ht="15.75">
      <c r="C219" s="51"/>
      <c r="D219" s="51"/>
    </row>
    <row r="220" spans="3:4" ht="15.75">
      <c r="C220" s="51"/>
      <c r="D220" s="51"/>
    </row>
    <row r="221" spans="3:4" ht="15.75">
      <c r="C221" s="51"/>
      <c r="D221" s="51"/>
    </row>
    <row r="222" spans="3:4" ht="15.75">
      <c r="C222" s="51"/>
      <c r="D222" s="51"/>
    </row>
    <row r="223" spans="3:4" ht="15.75">
      <c r="C223" s="51"/>
      <c r="D223" s="51"/>
    </row>
    <row r="224" spans="3:4" ht="15.75">
      <c r="C224" s="51"/>
      <c r="D224" s="51"/>
    </row>
    <row r="225" spans="3:4" ht="15.75">
      <c r="C225" s="51"/>
      <c r="D225" s="51"/>
    </row>
    <row r="226" spans="3:4" ht="15.75">
      <c r="C226" s="51"/>
      <c r="D226" s="51"/>
    </row>
    <row r="227" spans="3:4" ht="15.75">
      <c r="C227" s="51"/>
      <c r="D227" s="51"/>
    </row>
    <row r="228" spans="3:4" ht="15.75">
      <c r="C228" s="51"/>
      <c r="D228" s="51"/>
    </row>
    <row r="229" spans="3:4" ht="15.75">
      <c r="C229" s="51"/>
      <c r="D229" s="51"/>
    </row>
    <row r="230" spans="3:4" ht="15.75">
      <c r="C230" s="51"/>
      <c r="D230" s="51"/>
    </row>
    <row r="231" spans="3:4" ht="15.75">
      <c r="C231" s="51"/>
      <c r="D231" s="51"/>
    </row>
    <row r="232" spans="3:4" ht="15.75">
      <c r="C232" s="51"/>
      <c r="D232" s="51"/>
    </row>
    <row r="233" spans="3:4" ht="15.75">
      <c r="C233" s="51"/>
      <c r="D233" s="51"/>
    </row>
    <row r="234" spans="3:4" ht="15.75">
      <c r="C234" s="51"/>
      <c r="D234" s="51"/>
    </row>
    <row r="235" spans="3:4" ht="15.75">
      <c r="C235" s="51"/>
      <c r="D235" s="51"/>
    </row>
    <row r="236" spans="3:4" ht="15.75">
      <c r="C236" s="51"/>
      <c r="D236" s="51"/>
    </row>
    <row r="237" spans="3:4" ht="15.75">
      <c r="C237" s="51"/>
      <c r="D237" s="51"/>
    </row>
    <row r="238" spans="3:4" ht="15.75">
      <c r="C238" s="51"/>
      <c r="D238" s="51"/>
    </row>
    <row r="239" spans="3:4" ht="15.75">
      <c r="C239" s="51"/>
      <c r="D239" s="51"/>
    </row>
    <row r="240" spans="3:4" ht="15.75">
      <c r="C240" s="51"/>
      <c r="D240" s="51"/>
    </row>
    <row r="241" spans="3:4" ht="15.75">
      <c r="C241" s="51"/>
      <c r="D241" s="51"/>
    </row>
    <row r="242" spans="3:4" ht="15.75">
      <c r="C242" s="51"/>
      <c r="D242" s="51"/>
    </row>
    <row r="243" spans="3:4" ht="15.75">
      <c r="C243" s="51"/>
      <c r="D243" s="51"/>
    </row>
    <row r="244" spans="3:4" ht="15.75">
      <c r="C244" s="51"/>
      <c r="D244" s="51"/>
    </row>
    <row r="245" spans="3:4" ht="15.75">
      <c r="C245" s="51"/>
      <c r="D245" s="51"/>
    </row>
    <row r="246" spans="3:4" ht="15.75">
      <c r="C246" s="51"/>
      <c r="D246" s="51"/>
    </row>
    <row r="247" spans="3:4" ht="15.75">
      <c r="C247" s="51"/>
      <c r="D247" s="51"/>
    </row>
    <row r="248" spans="3:4" ht="15.75">
      <c r="C248" s="51"/>
      <c r="D248" s="51"/>
    </row>
    <row r="249" spans="3:4" ht="15.75">
      <c r="C249" s="51"/>
      <c r="D249" s="51"/>
    </row>
    <row r="250" spans="3:4" ht="15.75">
      <c r="C250" s="51"/>
      <c r="D250" s="51"/>
    </row>
    <row r="251" spans="3:4" ht="15.75">
      <c r="C251" s="51"/>
      <c r="D251" s="51"/>
    </row>
    <row r="252" spans="3:4" ht="15.75">
      <c r="C252" s="51"/>
      <c r="D252" s="51"/>
    </row>
    <row r="253" spans="3:4" ht="15.75">
      <c r="C253" s="51"/>
      <c r="D253" s="51"/>
    </row>
    <row r="254" spans="3:4" ht="15.75">
      <c r="C254" s="51"/>
      <c r="D254" s="51"/>
    </row>
    <row r="255" spans="3:4" ht="15.75">
      <c r="C255" s="51"/>
      <c r="D255" s="51"/>
    </row>
    <row r="256" spans="3:4" ht="15.75">
      <c r="C256" s="51"/>
      <c r="D256" s="51"/>
    </row>
    <row r="257" spans="3:4" ht="15.75">
      <c r="C257" s="51"/>
      <c r="D257" s="51"/>
    </row>
    <row r="258" spans="3:4" ht="15.75">
      <c r="C258" s="51"/>
      <c r="D258" s="51"/>
    </row>
    <row r="259" spans="3:4" ht="15.75">
      <c r="C259" s="51"/>
      <c r="D259" s="51"/>
    </row>
    <row r="260" spans="3:4" ht="15.75">
      <c r="C260" s="51"/>
      <c r="D260" s="51"/>
    </row>
    <row r="261" spans="3:4" ht="15.75">
      <c r="C261" s="51"/>
      <c r="D261" s="51"/>
    </row>
    <row r="262" spans="3:4" ht="15.75">
      <c r="C262" s="51"/>
      <c r="D262" s="51"/>
    </row>
    <row r="263" spans="3:4" ht="15.75">
      <c r="C263" s="51"/>
      <c r="D263" s="51"/>
    </row>
    <row r="264" spans="3:4" ht="15.75">
      <c r="C264" s="51"/>
      <c r="D264" s="51"/>
    </row>
    <row r="265" spans="3:4" ht="15.75">
      <c r="C265" s="51"/>
      <c r="D265" s="51"/>
    </row>
    <row r="266" spans="3:4" ht="15.75">
      <c r="C266" s="51"/>
      <c r="D266" s="51"/>
    </row>
    <row r="267" spans="3:4" ht="15.75">
      <c r="C267" s="51"/>
      <c r="D267" s="51"/>
    </row>
    <row r="268" spans="3:4" ht="15.75">
      <c r="C268" s="51"/>
      <c r="D268" s="51"/>
    </row>
    <row r="269" spans="3:4" ht="15.75">
      <c r="C269" s="51"/>
      <c r="D269" s="51"/>
    </row>
    <row r="270" spans="3:4" ht="15.75">
      <c r="C270" s="51"/>
      <c r="D270" s="51"/>
    </row>
    <row r="271" spans="3:4" ht="15.75">
      <c r="C271" s="51"/>
      <c r="D271" s="51"/>
    </row>
    <row r="272" spans="3:4" ht="15.75">
      <c r="C272" s="51"/>
      <c r="D272" s="51"/>
    </row>
    <row r="273" spans="3:4" ht="15.75">
      <c r="C273" s="51"/>
      <c r="D273" s="51"/>
    </row>
    <row r="274" spans="3:4" ht="15.75">
      <c r="C274" s="51"/>
      <c r="D274" s="51"/>
    </row>
    <row r="275" spans="3:4" ht="15.75">
      <c r="C275" s="51"/>
      <c r="D275" s="51"/>
    </row>
    <row r="276" spans="3:4" ht="15.75">
      <c r="C276" s="51"/>
      <c r="D276" s="51"/>
    </row>
    <row r="277" spans="3:4" ht="15.75">
      <c r="C277" s="51"/>
      <c r="D277" s="51"/>
    </row>
    <row r="278" spans="3:4" ht="15.75">
      <c r="C278" s="51"/>
      <c r="D278" s="51"/>
    </row>
    <row r="279" spans="3:4" ht="15.75">
      <c r="C279" s="51"/>
      <c r="D279" s="51"/>
    </row>
    <row r="280" spans="3:4" ht="15.75">
      <c r="C280" s="51"/>
      <c r="D280" s="51"/>
    </row>
    <row r="281" spans="3:4" ht="15.75">
      <c r="C281" s="51"/>
      <c r="D281" s="51"/>
    </row>
    <row r="282" spans="3:4" ht="15.75">
      <c r="C282" s="51"/>
      <c r="D282" s="51"/>
    </row>
    <row r="283" spans="3:4" ht="15.75">
      <c r="C283" s="51"/>
      <c r="D283" s="51"/>
    </row>
    <row r="284" spans="3:4" ht="15.75">
      <c r="C284" s="51"/>
      <c r="D284" s="51"/>
    </row>
    <row r="285" spans="3:4" ht="15.75">
      <c r="C285" s="51"/>
      <c r="D285" s="51"/>
    </row>
    <row r="286" spans="3:4" ht="15.75">
      <c r="C286" s="51"/>
      <c r="D286" s="51"/>
    </row>
    <row r="287" spans="3:4" ht="15.75">
      <c r="C287" s="51"/>
      <c r="D287" s="51"/>
    </row>
    <row r="288" spans="3:4" ht="15.75">
      <c r="C288" s="51"/>
      <c r="D288" s="51"/>
    </row>
    <row r="289" spans="3:4" ht="15.75">
      <c r="C289" s="51"/>
      <c r="D289" s="51"/>
    </row>
    <row r="290" spans="3:4" ht="15.75">
      <c r="C290" s="51"/>
      <c r="D290" s="51"/>
    </row>
    <row r="291" spans="3:4" ht="15.75">
      <c r="C291" s="51"/>
      <c r="D291" s="51"/>
    </row>
    <row r="292" spans="3:4" ht="15.75">
      <c r="C292" s="51"/>
      <c r="D292" s="51"/>
    </row>
    <row r="293" spans="3:4" ht="15.75">
      <c r="C293" s="51"/>
      <c r="D293" s="51"/>
    </row>
    <row r="294" spans="3:4" ht="15.75">
      <c r="C294" s="51"/>
      <c r="D294" s="51"/>
    </row>
    <row r="295" spans="3:4" ht="15.75">
      <c r="C295" s="51"/>
      <c r="D295" s="51"/>
    </row>
    <row r="296" spans="3:4" ht="15.75">
      <c r="C296" s="51"/>
      <c r="D296" s="51"/>
    </row>
    <row r="297" spans="3:4" ht="15.75">
      <c r="C297" s="51"/>
      <c r="D297" s="51"/>
    </row>
    <row r="298" spans="3:4" ht="15.75">
      <c r="C298" s="51"/>
      <c r="D298" s="51"/>
    </row>
    <row r="299" spans="3:4" ht="15.75">
      <c r="C299" s="51"/>
      <c r="D299" s="51"/>
    </row>
    <row r="300" spans="3:4" ht="15.75">
      <c r="C300" s="51"/>
      <c r="D300" s="51"/>
    </row>
    <row r="301" spans="3:4" ht="15.75">
      <c r="C301" s="51"/>
      <c r="D301" s="51"/>
    </row>
    <row r="302" spans="3:4" ht="15.75">
      <c r="C302" s="51"/>
      <c r="D302" s="51"/>
    </row>
    <row r="303" spans="3:4" ht="15.75">
      <c r="C303" s="51"/>
      <c r="D303" s="51"/>
    </row>
    <row r="304" spans="3:4" ht="15.75">
      <c r="C304" s="51"/>
      <c r="D304" s="51"/>
    </row>
    <row r="305" spans="3:4" ht="15.75">
      <c r="C305" s="51"/>
      <c r="D305" s="51"/>
    </row>
    <row r="306" spans="3:4" ht="15.75">
      <c r="C306" s="51"/>
      <c r="D306" s="51"/>
    </row>
    <row r="307" spans="3:4" ht="15.75">
      <c r="C307" s="51"/>
      <c r="D307" s="51"/>
    </row>
    <row r="308" spans="3:4" ht="15.75">
      <c r="C308" s="51"/>
      <c r="D308" s="51"/>
    </row>
    <row r="309" spans="3:4" ht="15.75">
      <c r="C309" s="51"/>
      <c r="D309" s="51"/>
    </row>
    <row r="310" spans="3:4" ht="15.75">
      <c r="C310" s="51"/>
      <c r="D310" s="51"/>
    </row>
    <row r="311" spans="3:4" ht="15.75">
      <c r="C311" s="51"/>
      <c r="D311" s="51"/>
    </row>
    <row r="312" spans="3:4" ht="15.75">
      <c r="C312" s="51"/>
      <c r="D312" s="51"/>
    </row>
    <row r="313" spans="3:4" ht="15.75">
      <c r="C313" s="51"/>
      <c r="D313" s="51"/>
    </row>
    <row r="314" spans="3:4" ht="15.75">
      <c r="C314" s="51"/>
      <c r="D314" s="51"/>
    </row>
    <row r="315" spans="3:4" ht="15.75">
      <c r="C315" s="51"/>
      <c r="D315" s="51"/>
    </row>
    <row r="316" spans="3:4" ht="15.75">
      <c r="C316" s="51"/>
      <c r="D316" s="51"/>
    </row>
    <row r="317" spans="3:4" ht="15.75">
      <c r="C317" s="51"/>
      <c r="D317" s="51"/>
    </row>
    <row r="318" spans="3:4" ht="15.75">
      <c r="C318" s="51"/>
      <c r="D318" s="51"/>
    </row>
    <row r="319" spans="3:4" ht="15.75">
      <c r="C319" s="51"/>
      <c r="D319" s="51"/>
    </row>
    <row r="320" spans="3:4" ht="15.75">
      <c r="C320" s="51"/>
      <c r="D320" s="51"/>
    </row>
    <row r="321" spans="3:4" ht="15.75">
      <c r="C321" s="51"/>
      <c r="D321" s="51"/>
    </row>
    <row r="322" spans="3:4" ht="15.75">
      <c r="C322" s="51"/>
      <c r="D322" s="51"/>
    </row>
    <row r="323" spans="3:4" ht="15.75">
      <c r="C323" s="51"/>
      <c r="D323" s="51"/>
    </row>
    <row r="324" spans="3:4" ht="15.75">
      <c r="C324" s="51"/>
      <c r="D324" s="51"/>
    </row>
    <row r="325" spans="3:4" ht="15.75">
      <c r="C325" s="51"/>
      <c r="D325" s="51"/>
    </row>
    <row r="326" spans="3:4" ht="15.75">
      <c r="C326" s="51"/>
      <c r="D326" s="51"/>
    </row>
    <row r="327" spans="3:4" ht="15.75">
      <c r="C327" s="51"/>
      <c r="D327" s="51"/>
    </row>
    <row r="328" spans="3:4" ht="15.75">
      <c r="C328" s="51"/>
      <c r="D328" s="51"/>
    </row>
    <row r="329" spans="3:4" ht="15.75">
      <c r="C329" s="51"/>
      <c r="D329" s="51"/>
    </row>
    <row r="330" spans="3:4" ht="15.75">
      <c r="C330" s="51"/>
      <c r="D330" s="51"/>
    </row>
    <row r="331" spans="3:4" ht="15.75">
      <c r="C331" s="51"/>
      <c r="D331" s="51"/>
    </row>
    <row r="332" spans="3:4" ht="15.75">
      <c r="C332" s="51"/>
      <c r="D332" s="51"/>
    </row>
    <row r="333" spans="3:4" ht="15.75">
      <c r="C333" s="51"/>
      <c r="D333" s="51"/>
    </row>
    <row r="334" spans="3:4" ht="15.75">
      <c r="C334" s="51"/>
      <c r="D334" s="51"/>
    </row>
    <row r="335" spans="3:4" ht="15.75">
      <c r="C335" s="51"/>
      <c r="D335" s="51"/>
    </row>
    <row r="336" spans="3:4" ht="15.75">
      <c r="C336" s="51"/>
      <c r="D336" s="51"/>
    </row>
    <row r="337" spans="3:4" ht="15.75">
      <c r="C337" s="51"/>
      <c r="D337" s="51"/>
    </row>
    <row r="338" spans="3:4" ht="15.75">
      <c r="C338" s="51"/>
      <c r="D338" s="51"/>
    </row>
    <row r="339" spans="3:4" ht="15.75">
      <c r="C339" s="51"/>
      <c r="D339" s="51"/>
    </row>
    <row r="340" spans="3:4" ht="15.75">
      <c r="C340" s="51"/>
      <c r="D340" s="51"/>
    </row>
    <row r="341" spans="3:4" ht="15.75">
      <c r="C341" s="51"/>
      <c r="D341" s="51"/>
    </row>
    <row r="342" spans="3:4" ht="15.75">
      <c r="C342" s="51"/>
      <c r="D342" s="51"/>
    </row>
    <row r="343" spans="3:4" ht="15.75">
      <c r="C343" s="51"/>
      <c r="D343" s="51"/>
    </row>
    <row r="344" spans="3:4" ht="15.75">
      <c r="C344" s="51"/>
      <c r="D344" s="51"/>
    </row>
    <row r="345" spans="3:4" ht="15.75">
      <c r="C345" s="51"/>
      <c r="D345" s="51"/>
    </row>
    <row r="346" spans="3:4" ht="15.75">
      <c r="C346" s="51"/>
      <c r="D346" s="51"/>
    </row>
    <row r="347" spans="3:4" ht="15.75">
      <c r="C347" s="51"/>
      <c r="D347" s="51"/>
    </row>
    <row r="348" spans="3:4" ht="15.75">
      <c r="C348" s="51"/>
      <c r="D348" s="51"/>
    </row>
    <row r="349" spans="3:4" ht="15.75">
      <c r="C349" s="51"/>
      <c r="D349" s="51"/>
    </row>
    <row r="350" spans="3:4" ht="15.75">
      <c r="C350" s="51"/>
      <c r="D350" s="51"/>
    </row>
    <row r="351" spans="3:4" ht="15.75">
      <c r="C351" s="51"/>
      <c r="D351" s="51"/>
    </row>
    <row r="352" spans="3:4" ht="15.75">
      <c r="C352" s="51"/>
      <c r="D352" s="51"/>
    </row>
    <row r="353" spans="3:4" ht="15.75">
      <c r="C353" s="51"/>
      <c r="D353" s="51"/>
    </row>
    <row r="354" spans="3:4" ht="15.75">
      <c r="C354" s="51"/>
      <c r="D354" s="51"/>
    </row>
    <row r="355" spans="3:4" ht="15.75">
      <c r="C355" s="51"/>
      <c r="D355" s="51"/>
    </row>
    <row r="356" spans="3:4" ht="15.75">
      <c r="C356" s="51"/>
      <c r="D356" s="51"/>
    </row>
    <row r="357" spans="3:4" ht="15.75">
      <c r="C357" s="51"/>
      <c r="D357" s="51"/>
    </row>
    <row r="358" spans="3:4" ht="15.75">
      <c r="C358" s="51"/>
      <c r="D358" s="51"/>
    </row>
    <row r="359" spans="3:4" ht="15.75">
      <c r="C359" s="51"/>
      <c r="D359" s="51"/>
    </row>
    <row r="360" spans="3:4" ht="15.75">
      <c r="C360" s="51"/>
      <c r="D360" s="51"/>
    </row>
    <row r="361" spans="3:4" ht="15.75">
      <c r="C361" s="51"/>
      <c r="D361" s="51"/>
    </row>
    <row r="362" spans="3:4" ht="15.75">
      <c r="C362" s="51"/>
      <c r="D362" s="51"/>
    </row>
    <row r="363" spans="3:4" ht="15.75">
      <c r="C363" s="51"/>
      <c r="D363" s="51"/>
    </row>
    <row r="364" spans="3:4" ht="15.75">
      <c r="C364" s="51"/>
      <c r="D364" s="51"/>
    </row>
    <row r="365" spans="3:4" ht="15.75">
      <c r="C365" s="51"/>
      <c r="D365" s="51"/>
    </row>
    <row r="366" spans="3:4" ht="15.75">
      <c r="C366" s="51"/>
      <c r="D366" s="51"/>
    </row>
    <row r="367" spans="3:4" ht="15.75">
      <c r="C367" s="51"/>
      <c r="D367" s="51"/>
    </row>
    <row r="368" spans="3:4" ht="15.75">
      <c r="C368" s="51"/>
      <c r="D368" s="51"/>
    </row>
    <row r="369" spans="3:4" ht="15.75">
      <c r="C369" s="51"/>
      <c r="D369" s="51"/>
    </row>
    <row r="370" spans="3:4" ht="15.75">
      <c r="C370" s="51"/>
      <c r="D370" s="51"/>
    </row>
    <row r="371" spans="3:4" ht="15.75">
      <c r="C371" s="51"/>
      <c r="D371" s="51"/>
    </row>
    <row r="372" spans="3:4" ht="15.75">
      <c r="C372" s="51"/>
      <c r="D372" s="51"/>
    </row>
    <row r="373" spans="3:4" ht="15.75">
      <c r="C373" s="51"/>
      <c r="D373" s="51"/>
    </row>
    <row r="374" spans="3:4" ht="15.75">
      <c r="C374" s="51"/>
      <c r="D374" s="51"/>
    </row>
    <row r="375" spans="3:4" ht="15.75">
      <c r="C375" s="51"/>
      <c r="D375" s="51"/>
    </row>
    <row r="376" spans="3:4" ht="15.75">
      <c r="C376" s="51"/>
      <c r="D376" s="51"/>
    </row>
    <row r="377" spans="3:4" ht="15.75">
      <c r="C377" s="51"/>
      <c r="D377" s="51"/>
    </row>
    <row r="378" spans="3:4" ht="15.75">
      <c r="C378" s="51"/>
      <c r="D378" s="51"/>
    </row>
    <row r="379" spans="3:4" ht="15.75">
      <c r="C379" s="51"/>
      <c r="D379" s="51"/>
    </row>
    <row r="380" spans="3:4" ht="15.75">
      <c r="C380" s="51"/>
      <c r="D380" s="51"/>
    </row>
    <row r="381" spans="3:4" ht="15.75">
      <c r="C381" s="51"/>
      <c r="D381" s="51"/>
    </row>
    <row r="382" spans="3:4" ht="15.75">
      <c r="C382" s="51"/>
      <c r="D382" s="51"/>
    </row>
    <row r="383" spans="3:4" ht="15.75">
      <c r="C383" s="51"/>
      <c r="D383" s="51"/>
    </row>
    <row r="384" spans="3:4" ht="15.75">
      <c r="C384" s="51"/>
      <c r="D384" s="51"/>
    </row>
    <row r="385" spans="3:4" ht="15.75">
      <c r="C385" s="51"/>
      <c r="D385" s="51"/>
    </row>
    <row r="386" spans="3:4" ht="15.75">
      <c r="C386" s="51"/>
      <c r="D386" s="51"/>
    </row>
    <row r="387" spans="3:4" ht="15.75">
      <c r="C387" s="51"/>
      <c r="D387" s="51"/>
    </row>
    <row r="388" spans="3:4" ht="15.75">
      <c r="C388" s="51"/>
      <c r="D388" s="51"/>
    </row>
    <row r="389" spans="3:4" ht="15.75">
      <c r="C389" s="51"/>
      <c r="D389" s="51"/>
    </row>
    <row r="390" spans="3:4" ht="15.75">
      <c r="C390" s="51"/>
      <c r="D390" s="51"/>
    </row>
    <row r="391" spans="3:4" ht="15.75">
      <c r="C391" s="51"/>
      <c r="D391" s="51"/>
    </row>
    <row r="392" spans="3:4" ht="15.75">
      <c r="C392" s="51"/>
      <c r="D392" s="51"/>
    </row>
    <row r="393" spans="3:4" ht="15.75">
      <c r="C393" s="51"/>
      <c r="D393" s="51"/>
    </row>
    <row r="394" spans="3:4" ht="15.75">
      <c r="C394" s="51"/>
      <c r="D394" s="51"/>
    </row>
    <row r="395" spans="3:4" ht="15.75">
      <c r="C395" s="51"/>
      <c r="D395" s="51"/>
    </row>
    <row r="396" spans="3:4" ht="15.75">
      <c r="C396" s="51"/>
      <c r="D396" s="51"/>
    </row>
    <row r="397" spans="3:4" ht="15.75">
      <c r="C397" s="51"/>
      <c r="D397" s="51"/>
    </row>
    <row r="398" spans="3:4" ht="15.75">
      <c r="C398" s="51"/>
      <c r="D398" s="51"/>
    </row>
    <row r="399" spans="3:4" ht="15.75">
      <c r="C399" s="51"/>
      <c r="D399" s="51"/>
    </row>
    <row r="400" spans="3:4" ht="15.75">
      <c r="C400" s="51"/>
      <c r="D400" s="51"/>
    </row>
    <row r="401" spans="3:4" ht="15.75">
      <c r="C401" s="51"/>
      <c r="D401" s="51"/>
    </row>
    <row r="402" spans="3:4" ht="15.75">
      <c r="C402" s="51"/>
      <c r="D402" s="51"/>
    </row>
    <row r="403" spans="3:4" ht="15.75">
      <c r="C403" s="51"/>
      <c r="D403" s="51"/>
    </row>
    <row r="404" spans="3:4" ht="15.75">
      <c r="C404" s="51"/>
      <c r="D404" s="51"/>
    </row>
    <row r="405" spans="3:4" ht="15.75">
      <c r="C405" s="51"/>
      <c r="D405" s="51"/>
    </row>
    <row r="406" spans="3:4" ht="15.75">
      <c r="C406" s="51"/>
      <c r="D406" s="51"/>
    </row>
    <row r="407" spans="3:4" ht="15.75">
      <c r="C407" s="51"/>
      <c r="D407" s="51"/>
    </row>
    <row r="408" spans="3:4" ht="15.75">
      <c r="C408" s="51"/>
      <c r="D408" s="51"/>
    </row>
    <row r="409" spans="3:4" ht="15.75">
      <c r="C409" s="51"/>
      <c r="D409" s="51"/>
    </row>
    <row r="410" spans="3:4" ht="15.75">
      <c r="C410" s="51"/>
      <c r="D410" s="51"/>
    </row>
    <row r="411" spans="3:4" ht="15.75">
      <c r="C411" s="51"/>
      <c r="D411" s="51"/>
    </row>
    <row r="412" spans="3:4" ht="15.75">
      <c r="C412" s="51"/>
      <c r="D412" s="51"/>
    </row>
    <row r="413" spans="3:4" ht="15.75">
      <c r="C413" s="51"/>
      <c r="D413" s="51"/>
    </row>
    <row r="414" spans="3:4" ht="15.75">
      <c r="C414" s="51"/>
      <c r="D414" s="51"/>
    </row>
    <row r="415" spans="3:4" ht="15.75">
      <c r="C415" s="51"/>
      <c r="D415" s="51"/>
    </row>
    <row r="416" spans="3:4" ht="15.75">
      <c r="C416" s="51"/>
      <c r="D416" s="51"/>
    </row>
    <row r="417" spans="3:4" ht="15.75">
      <c r="C417" s="51"/>
      <c r="D417" s="51"/>
    </row>
    <row r="418" spans="3:4" ht="15.75">
      <c r="C418" s="51"/>
      <c r="D418" s="51"/>
    </row>
    <row r="419" spans="3:4" ht="15.75">
      <c r="C419" s="51"/>
      <c r="D419" s="51"/>
    </row>
    <row r="420" spans="3:4" ht="15.75">
      <c r="C420" s="51"/>
      <c r="D420" s="51"/>
    </row>
    <row r="421" spans="3:4" ht="15.75">
      <c r="C421" s="51"/>
      <c r="D421" s="51"/>
    </row>
    <row r="422" spans="3:4" ht="15.75">
      <c r="C422" s="51"/>
      <c r="D422" s="51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zoomScale="85" zoomScaleNormal="85" workbookViewId="0" topLeftCell="A1">
      <pane xSplit="1" ySplit="7" topLeftCell="B8" activePane="bottomRight" state="frozen"/>
      <selection pane="topLeft" activeCell="M20" sqref="M20"/>
      <selection pane="topRight" activeCell="M20" sqref="M20"/>
      <selection pane="bottomLeft" activeCell="M20" sqref="M20"/>
      <selection pane="bottomRight" activeCell="J14" sqref="J14"/>
    </sheetView>
  </sheetViews>
  <sheetFormatPr defaultColWidth="9.33203125" defaultRowHeight="12.75"/>
  <cols>
    <col min="1" max="1" width="27.5" style="58" customWidth="1"/>
    <col min="2" max="10" width="12" style="58" customWidth="1"/>
    <col min="11" max="11" width="17.16015625" style="58" customWidth="1"/>
    <col min="12" max="14" width="11.16015625" style="58" customWidth="1"/>
    <col min="15" max="15" width="15.33203125" style="58" customWidth="1"/>
    <col min="16" max="16384" width="12" style="58" customWidth="1"/>
  </cols>
  <sheetData>
    <row r="1" spans="1:7" ht="15.75">
      <c r="A1" s="148" t="s">
        <v>66</v>
      </c>
      <c r="B1" s="148"/>
      <c r="C1" s="148"/>
      <c r="D1" s="148"/>
      <c r="E1" s="148"/>
      <c r="F1" s="148"/>
      <c r="G1" s="148"/>
    </row>
    <row r="2" spans="1:7" ht="15.75">
      <c r="A2" s="148" t="s">
        <v>80</v>
      </c>
      <c r="B2" s="148"/>
      <c r="C2" s="148"/>
      <c r="D2" s="148"/>
      <c r="E2" s="148"/>
      <c r="F2" s="148"/>
      <c r="G2" s="148"/>
    </row>
    <row r="3" spans="1:7" ht="21.75" customHeight="1">
      <c r="A3" s="149" t="s">
        <v>93</v>
      </c>
      <c r="B3" s="150"/>
      <c r="C3" s="150"/>
      <c r="D3" s="150"/>
      <c r="E3" s="150"/>
      <c r="F3" s="150"/>
      <c r="G3" s="150"/>
    </row>
    <row r="4" spans="1:7" ht="24" customHeight="1">
      <c r="A4" s="59"/>
      <c r="B4" s="151" t="s">
        <v>67</v>
      </c>
      <c r="C4" s="154" t="s">
        <v>68</v>
      </c>
      <c r="D4" s="155"/>
      <c r="E4" s="151" t="s">
        <v>69</v>
      </c>
      <c r="F4" s="151" t="s">
        <v>70</v>
      </c>
      <c r="G4" s="151" t="s">
        <v>71</v>
      </c>
    </row>
    <row r="5" spans="1:7" ht="24" customHeight="1">
      <c r="A5" s="60" t="s">
        <v>34</v>
      </c>
      <c r="B5" s="152"/>
      <c r="C5" s="52" t="s">
        <v>72</v>
      </c>
      <c r="D5" s="53" t="s">
        <v>73</v>
      </c>
      <c r="E5" s="152"/>
      <c r="F5" s="152"/>
      <c r="G5" s="152"/>
    </row>
    <row r="6" spans="1:7" ht="24" customHeight="1">
      <c r="A6" s="61"/>
      <c r="B6" s="153"/>
      <c r="C6" s="156" t="s">
        <v>74</v>
      </c>
      <c r="D6" s="157"/>
      <c r="E6" s="153"/>
      <c r="F6" s="153"/>
      <c r="G6" s="153"/>
    </row>
    <row r="7" spans="1:7" ht="18.75" customHeight="1">
      <c r="A7" s="145" t="s">
        <v>17</v>
      </c>
      <c r="B7" s="146"/>
      <c r="C7" s="146"/>
      <c r="D7" s="146"/>
      <c r="E7" s="146"/>
      <c r="F7" s="146"/>
      <c r="G7" s="147"/>
    </row>
    <row r="8" spans="1:9" s="66" customFormat="1" ht="15.75">
      <c r="A8" s="67" t="s">
        <v>2</v>
      </c>
      <c r="B8" s="20">
        <f>'[5]ZAROALL'!J77</f>
        <v>712</v>
      </c>
      <c r="C8" s="20">
        <f>'[4]Munka1'!H180</f>
        <v>266</v>
      </c>
      <c r="D8" s="20">
        <f>'[4]Munka1'!I180</f>
        <v>307</v>
      </c>
      <c r="E8" s="20">
        <f>SUM(B8:D8)</f>
        <v>1285</v>
      </c>
      <c r="F8" s="20">
        <f>E8-G8</f>
        <v>875</v>
      </c>
      <c r="G8" s="20">
        <f>'[5]ZAROALL'!K77</f>
        <v>410</v>
      </c>
      <c r="H8" s="65"/>
      <c r="I8" s="65"/>
    </row>
    <row r="9" spans="1:7" s="66" customFormat="1" ht="15.75">
      <c r="A9" s="62" t="s">
        <v>3</v>
      </c>
      <c r="B9" s="56">
        <f>'[5]ZAROALL'!J78</f>
        <v>84</v>
      </c>
      <c r="C9" s="63">
        <f>'[4]Munka1'!H181</f>
        <v>15</v>
      </c>
      <c r="D9" s="64">
        <f>'[4]Munka1'!I181</f>
        <v>169</v>
      </c>
      <c r="E9" s="64">
        <f aca="true" t="shared" si="0" ref="E9:E40">SUM(B9:D9)</f>
        <v>268</v>
      </c>
      <c r="F9" s="64">
        <f aca="true" t="shared" si="1" ref="F9:F22">E9-G9</f>
        <v>224</v>
      </c>
      <c r="G9" s="56">
        <f>'[5]ZAROALL'!K78</f>
        <v>44</v>
      </c>
    </row>
    <row r="10" spans="1:7" s="66" customFormat="1" ht="15.75">
      <c r="A10" s="67" t="s">
        <v>4</v>
      </c>
      <c r="B10" s="20">
        <f>'[5]ZAROALL'!J79</f>
        <v>246</v>
      </c>
      <c r="C10" s="68">
        <f>'[4]Munka1'!H182</f>
        <v>64</v>
      </c>
      <c r="D10" s="69">
        <f>'[4]Munka1'!I182</f>
        <v>209</v>
      </c>
      <c r="E10" s="69">
        <f t="shared" si="0"/>
        <v>519</v>
      </c>
      <c r="F10" s="69">
        <f t="shared" si="1"/>
        <v>316</v>
      </c>
      <c r="G10" s="20">
        <f>'[5]ZAROALL'!K79</f>
        <v>203</v>
      </c>
    </row>
    <row r="11" spans="1:16" s="66" customFormat="1" ht="15.75">
      <c r="A11" s="62" t="s">
        <v>5</v>
      </c>
      <c r="B11" s="56">
        <f>'[5]ZAROALL'!J80</f>
        <v>62</v>
      </c>
      <c r="C11" s="63">
        <f>'[4]Munka1'!H183</f>
        <v>12</v>
      </c>
      <c r="D11" s="64">
        <f>'[4]Munka1'!I183</f>
        <v>62</v>
      </c>
      <c r="E11" s="64">
        <f t="shared" si="0"/>
        <v>136</v>
      </c>
      <c r="F11" s="64">
        <f t="shared" si="1"/>
        <v>67</v>
      </c>
      <c r="G11" s="56">
        <f>'[5]ZAROALL'!K80</f>
        <v>69</v>
      </c>
      <c r="P11" s="66">
        <v>2318</v>
      </c>
    </row>
    <row r="12" spans="1:7" s="66" customFormat="1" ht="15.75">
      <c r="A12" s="67" t="s">
        <v>6</v>
      </c>
      <c r="B12" s="20">
        <f>'[5]ZAROALL'!J81</f>
        <v>378</v>
      </c>
      <c r="C12" s="68">
        <f>'[4]Munka1'!H184</f>
        <v>98</v>
      </c>
      <c r="D12" s="69">
        <f>'[4]Munka1'!I184</f>
        <v>70</v>
      </c>
      <c r="E12" s="69">
        <f t="shared" si="0"/>
        <v>546</v>
      </c>
      <c r="F12" s="69">
        <f t="shared" si="1"/>
        <v>141</v>
      </c>
      <c r="G12" s="20">
        <f>'[5]ZAROALL'!K81</f>
        <v>405</v>
      </c>
    </row>
    <row r="13" spans="1:7" s="66" customFormat="1" ht="15.75">
      <c r="A13" s="62" t="s">
        <v>7</v>
      </c>
      <c r="B13" s="56">
        <f>'[5]ZAROALL'!J82</f>
        <v>139</v>
      </c>
      <c r="C13" s="63">
        <f>'[4]Munka1'!H185</f>
        <v>346</v>
      </c>
      <c r="D13" s="64">
        <f>'[4]Munka1'!I185</f>
        <v>170</v>
      </c>
      <c r="E13" s="64">
        <f t="shared" si="0"/>
        <v>655</v>
      </c>
      <c r="F13" s="64">
        <f t="shared" si="1"/>
        <v>206</v>
      </c>
      <c r="G13" s="56">
        <f>'[5]ZAROALL'!K82</f>
        <v>449</v>
      </c>
    </row>
    <row r="14" spans="1:7" s="66" customFormat="1" ht="15.75">
      <c r="A14" s="67" t="s">
        <v>8</v>
      </c>
      <c r="B14" s="20">
        <f>'[5]ZAROALL'!J83</f>
        <v>97</v>
      </c>
      <c r="C14" s="68">
        <f>'[4]Munka1'!H186</f>
        <v>49</v>
      </c>
      <c r="D14" s="69">
        <f>'[4]Munka1'!I186</f>
        <v>184</v>
      </c>
      <c r="E14" s="69">
        <f t="shared" si="0"/>
        <v>330</v>
      </c>
      <c r="F14" s="69">
        <f t="shared" si="1"/>
        <v>166</v>
      </c>
      <c r="G14" s="20">
        <f>'[5]ZAROALL'!K83</f>
        <v>164</v>
      </c>
    </row>
    <row r="15" spans="1:7" s="66" customFormat="1" ht="15.75">
      <c r="A15" s="62" t="s">
        <v>9</v>
      </c>
      <c r="B15" s="56">
        <f>'[5]ZAROALL'!J84</f>
        <v>78</v>
      </c>
      <c r="C15" s="63">
        <f>'[4]Munka1'!H187</f>
        <v>35</v>
      </c>
      <c r="D15" s="64">
        <f>'[4]Munka1'!I187</f>
        <v>161</v>
      </c>
      <c r="E15" s="64">
        <f t="shared" si="0"/>
        <v>274</v>
      </c>
      <c r="F15" s="64">
        <f t="shared" si="1"/>
        <v>235</v>
      </c>
      <c r="G15" s="56">
        <f>'[5]ZAROALL'!K84</f>
        <v>39</v>
      </c>
    </row>
    <row r="16" spans="1:7" s="66" customFormat="1" ht="15.75">
      <c r="A16" s="67" t="s">
        <v>10</v>
      </c>
      <c r="B16" s="20">
        <f>'[5]ZAROALL'!J85</f>
        <v>309</v>
      </c>
      <c r="C16" s="68">
        <f>'[4]Munka1'!H188</f>
        <v>497</v>
      </c>
      <c r="D16" s="69">
        <f>'[4]Munka1'!I188</f>
        <v>359</v>
      </c>
      <c r="E16" s="69">
        <f t="shared" si="0"/>
        <v>1165</v>
      </c>
      <c r="F16" s="69">
        <f t="shared" si="1"/>
        <v>758</v>
      </c>
      <c r="G16" s="20">
        <f>'[5]ZAROALL'!K85</f>
        <v>407</v>
      </c>
    </row>
    <row r="17" spans="1:7" s="66" customFormat="1" ht="15.75">
      <c r="A17" s="62" t="s">
        <v>11</v>
      </c>
      <c r="B17" s="56">
        <f>'[5]ZAROALL'!J86</f>
        <v>164</v>
      </c>
      <c r="C17" s="63">
        <f>'[4]Munka1'!H189</f>
        <v>21</v>
      </c>
      <c r="D17" s="64">
        <f>'[4]Munka1'!I189</f>
        <v>186</v>
      </c>
      <c r="E17" s="64">
        <f t="shared" si="0"/>
        <v>371</v>
      </c>
      <c r="F17" s="64">
        <f t="shared" si="1"/>
        <v>282</v>
      </c>
      <c r="G17" s="56">
        <f>'[5]ZAROALL'!K86</f>
        <v>89</v>
      </c>
    </row>
    <row r="18" spans="1:7" s="66" customFormat="1" ht="15.75">
      <c r="A18" s="67" t="s">
        <v>12</v>
      </c>
      <c r="B18" s="20">
        <f>'[5]ZAROALL'!J87</f>
        <v>21</v>
      </c>
      <c r="C18" s="68">
        <f>'[4]Munka1'!H190</f>
        <v>4</v>
      </c>
      <c r="D18" s="69">
        <f>'[4]Munka1'!I190</f>
        <v>44</v>
      </c>
      <c r="E18" s="69">
        <f t="shared" si="0"/>
        <v>69</v>
      </c>
      <c r="F18" s="69">
        <f t="shared" si="1"/>
        <v>52</v>
      </c>
      <c r="G18" s="20">
        <f>'[5]ZAROALL'!K87</f>
        <v>17</v>
      </c>
    </row>
    <row r="19" spans="1:7" s="66" customFormat="1" ht="15.75">
      <c r="A19" s="62" t="s">
        <v>13</v>
      </c>
      <c r="B19" s="56">
        <f>'[5]ZAROALL'!J88</f>
        <v>32</v>
      </c>
      <c r="C19" s="63">
        <f>'[4]Munka1'!H191</f>
        <v>9</v>
      </c>
      <c r="D19" s="64">
        <f>'[4]Munka1'!I191</f>
        <v>68</v>
      </c>
      <c r="E19" s="64">
        <f t="shared" si="0"/>
        <v>109</v>
      </c>
      <c r="F19" s="64">
        <f t="shared" si="1"/>
        <v>95</v>
      </c>
      <c r="G19" s="56">
        <f>'[5]ZAROALL'!K88</f>
        <v>14</v>
      </c>
    </row>
    <row r="20" spans="1:7" s="66" customFormat="1" ht="15.75">
      <c r="A20" s="67" t="s">
        <v>14</v>
      </c>
      <c r="B20" s="20">
        <f>'[5]ZAROALL'!J89</f>
        <v>3</v>
      </c>
      <c r="C20" s="68">
        <f>'[4]Munka1'!H192</f>
        <v>93</v>
      </c>
      <c r="D20" s="69">
        <f>'[4]Munka1'!I192</f>
        <v>69</v>
      </c>
      <c r="E20" s="69">
        <f t="shared" si="0"/>
        <v>165</v>
      </c>
      <c r="F20" s="69">
        <f t="shared" si="1"/>
        <v>72</v>
      </c>
      <c r="G20" s="20">
        <f>'[5]ZAROALL'!K89</f>
        <v>93</v>
      </c>
    </row>
    <row r="21" spans="1:7" s="66" customFormat="1" ht="15.75">
      <c r="A21" s="62" t="s">
        <v>15</v>
      </c>
      <c r="B21" s="56">
        <f>'[5]ZAROALL'!J90</f>
        <v>21</v>
      </c>
      <c r="C21" s="63">
        <f>'[4]Munka1'!H193</f>
        <v>1</v>
      </c>
      <c r="D21" s="64">
        <f>'[4]Munka1'!I193</f>
        <v>137</v>
      </c>
      <c r="E21" s="64">
        <f t="shared" si="0"/>
        <v>159</v>
      </c>
      <c r="F21" s="64">
        <f t="shared" si="1"/>
        <v>65</v>
      </c>
      <c r="G21" s="56">
        <f>'[5]ZAROALL'!K90</f>
        <v>94</v>
      </c>
    </row>
    <row r="22" spans="1:7" s="66" customFormat="1" ht="15.75">
      <c r="A22" s="67" t="s">
        <v>16</v>
      </c>
      <c r="B22" s="20">
        <f>'[5]ZAROALL'!J91</f>
        <v>53</v>
      </c>
      <c r="C22" s="68">
        <f>'[4]Munka1'!H194</f>
        <v>44</v>
      </c>
      <c r="D22" s="69">
        <f>'[4]Munka1'!I194</f>
        <v>82</v>
      </c>
      <c r="E22" s="69">
        <f t="shared" si="0"/>
        <v>179</v>
      </c>
      <c r="F22" s="69">
        <f t="shared" si="1"/>
        <v>75</v>
      </c>
      <c r="G22" s="20">
        <f>'[5]ZAROALL'!K91</f>
        <v>104</v>
      </c>
    </row>
    <row r="23" spans="1:9" s="66" customFormat="1" ht="28.5">
      <c r="A23" s="70" t="s">
        <v>17</v>
      </c>
      <c r="B23" s="57">
        <f>SUM(B8:B22)</f>
        <v>2399</v>
      </c>
      <c r="C23" s="57">
        <f>SUM(C8:C22)</f>
        <v>1554</v>
      </c>
      <c r="D23" s="57">
        <f>SUM(D8:D22)</f>
        <v>2277</v>
      </c>
      <c r="E23" s="57">
        <f t="shared" si="0"/>
        <v>6230</v>
      </c>
      <c r="F23" s="57">
        <f>SUM(F8:F22)</f>
        <v>3629</v>
      </c>
      <c r="G23" s="57">
        <f>SUM(G8:G22)</f>
        <v>2601</v>
      </c>
      <c r="I23" s="65"/>
    </row>
    <row r="24" spans="1:16" s="66" customFormat="1" ht="19.5" customHeight="1">
      <c r="A24" s="142" t="s">
        <v>24</v>
      </c>
      <c r="B24" s="143"/>
      <c r="C24" s="143"/>
      <c r="D24" s="143"/>
      <c r="E24" s="143"/>
      <c r="F24" s="143"/>
      <c r="G24" s="144"/>
      <c r="H24" s="65"/>
      <c r="I24" s="71"/>
      <c r="J24" s="71"/>
      <c r="K24" s="71"/>
      <c r="L24" s="71"/>
      <c r="O24" s="52" t="s">
        <v>72</v>
      </c>
      <c r="P24" s="53" t="s">
        <v>73</v>
      </c>
    </row>
    <row r="25" spans="1:7" s="66" customFormat="1" ht="15.75">
      <c r="A25" s="62" t="s">
        <v>18</v>
      </c>
      <c r="B25" s="56">
        <f>'[5]ZAROALL'!J94</f>
        <v>320</v>
      </c>
      <c r="C25" s="76">
        <f>'[4]Munka1'!H196</f>
        <v>206</v>
      </c>
      <c r="D25" s="76">
        <f>'[4]Munka1'!I196</f>
        <v>181</v>
      </c>
      <c r="E25" s="64">
        <f t="shared" si="0"/>
        <v>707</v>
      </c>
      <c r="F25" s="64">
        <f aca="true" t="shared" si="2" ref="F25:F30">E25-G25</f>
        <v>388</v>
      </c>
      <c r="G25" s="56">
        <f>'[5]ZAROALL'!K94</f>
        <v>319</v>
      </c>
    </row>
    <row r="26" spans="1:7" s="66" customFormat="1" ht="15.75">
      <c r="A26" s="19" t="s">
        <v>19</v>
      </c>
      <c r="B26" s="20">
        <f>'[5]ZAROALL'!J95</f>
        <v>169</v>
      </c>
      <c r="C26" s="68">
        <f>'[4]Munka1'!H197</f>
        <v>330</v>
      </c>
      <c r="D26" s="69">
        <f>'[4]Munka1'!I197</f>
        <v>84</v>
      </c>
      <c r="E26" s="69">
        <f t="shared" si="0"/>
        <v>583</v>
      </c>
      <c r="F26" s="69">
        <f t="shared" si="2"/>
        <v>269</v>
      </c>
      <c r="G26" s="20">
        <f>'[5]ZAROALL'!K95</f>
        <v>314</v>
      </c>
    </row>
    <row r="27" spans="1:7" s="66" customFormat="1" ht="15.75">
      <c r="A27" s="62" t="s">
        <v>20</v>
      </c>
      <c r="B27" s="56">
        <f>'[5]ZAROALL'!J96</f>
        <v>115</v>
      </c>
      <c r="C27" s="63">
        <f>'[4]Munka1'!H198</f>
        <v>373</v>
      </c>
      <c r="D27" s="64">
        <f>'[4]Munka1'!I198</f>
        <v>120</v>
      </c>
      <c r="E27" s="64">
        <f t="shared" si="0"/>
        <v>608</v>
      </c>
      <c r="F27" s="64">
        <f t="shared" si="2"/>
        <v>487</v>
      </c>
      <c r="G27" s="56">
        <f>'[5]ZAROALL'!K96</f>
        <v>121</v>
      </c>
    </row>
    <row r="28" spans="1:7" s="66" customFormat="1" ht="15.75">
      <c r="A28" s="19" t="s">
        <v>21</v>
      </c>
      <c r="B28" s="20">
        <f>'[5]ZAROALL'!J97</f>
        <v>42</v>
      </c>
      <c r="C28" s="68">
        <f>'[4]Munka1'!H199</f>
        <v>11</v>
      </c>
      <c r="D28" s="69">
        <f>'[4]Munka1'!I199</f>
        <v>120</v>
      </c>
      <c r="E28" s="69">
        <f t="shared" si="0"/>
        <v>173</v>
      </c>
      <c r="F28" s="69">
        <f t="shared" si="2"/>
        <v>131</v>
      </c>
      <c r="G28" s="20">
        <f>'[5]ZAROALL'!K97</f>
        <v>42</v>
      </c>
    </row>
    <row r="29" spans="1:7" s="66" customFormat="1" ht="15.75">
      <c r="A29" s="62" t="s">
        <v>22</v>
      </c>
      <c r="B29" s="56">
        <f>'[5]ZAROALL'!J98</f>
        <v>25</v>
      </c>
      <c r="C29" s="63">
        <f>'[4]Munka1'!H200</f>
        <v>26</v>
      </c>
      <c r="D29" s="64">
        <f>'[4]Munka1'!I200</f>
        <v>47</v>
      </c>
      <c r="E29" s="64">
        <f t="shared" si="0"/>
        <v>98</v>
      </c>
      <c r="F29" s="64">
        <f t="shared" si="2"/>
        <v>76</v>
      </c>
      <c r="G29" s="56">
        <f>'[5]ZAROALL'!K98</f>
        <v>22</v>
      </c>
    </row>
    <row r="30" spans="1:7" s="66" customFormat="1" ht="15.75">
      <c r="A30" s="19" t="s">
        <v>23</v>
      </c>
      <c r="B30" s="20">
        <f>'[5]ZAROALL'!J99</f>
        <v>22</v>
      </c>
      <c r="C30" s="68">
        <f>'[4]Munka1'!H201</f>
        <v>5</v>
      </c>
      <c r="D30" s="69">
        <f>'[4]Munka1'!I201</f>
        <v>36</v>
      </c>
      <c r="E30" s="69">
        <f t="shared" si="0"/>
        <v>63</v>
      </c>
      <c r="F30" s="69">
        <f t="shared" si="2"/>
        <v>50</v>
      </c>
      <c r="G30" s="20">
        <f>'[5]ZAROALL'!K99</f>
        <v>13</v>
      </c>
    </row>
    <row r="31" spans="1:7" s="66" customFormat="1" ht="15.75">
      <c r="A31" s="72" t="s">
        <v>24</v>
      </c>
      <c r="B31" s="73">
        <f>SUM(B25:B30)</f>
        <v>693</v>
      </c>
      <c r="C31" s="73">
        <f>SUM(C25:C30)</f>
        <v>951</v>
      </c>
      <c r="D31" s="73">
        <f>SUM(D25:D30)</f>
        <v>588</v>
      </c>
      <c r="E31" s="73">
        <f t="shared" si="0"/>
        <v>2232</v>
      </c>
      <c r="F31" s="73">
        <f>SUM(F25:F30)</f>
        <v>1401</v>
      </c>
      <c r="G31" s="73">
        <f>SUM(G25:G30)</f>
        <v>831</v>
      </c>
    </row>
    <row r="32" spans="1:10" s="66" customFormat="1" ht="15.75">
      <c r="A32" s="142" t="s">
        <v>31</v>
      </c>
      <c r="B32" s="143"/>
      <c r="C32" s="143"/>
      <c r="D32" s="143"/>
      <c r="E32" s="143"/>
      <c r="F32" s="143"/>
      <c r="G32" s="144"/>
      <c r="H32" s="65"/>
      <c r="J32" s="65"/>
    </row>
    <row r="33" spans="1:7" s="66" customFormat="1" ht="15.75">
      <c r="A33" s="55" t="s">
        <v>25</v>
      </c>
      <c r="B33" s="76">
        <f>'[5]ZAROALL'!J102</f>
        <v>124</v>
      </c>
      <c r="C33" s="76">
        <f>'[4]Munka1'!H203</f>
        <v>46</v>
      </c>
      <c r="D33" s="76">
        <f>'[4]Munka1'!I203</f>
        <v>226</v>
      </c>
      <c r="E33" s="77">
        <f t="shared" si="0"/>
        <v>396</v>
      </c>
      <c r="F33" s="77">
        <f aca="true" t="shared" si="3" ref="F33:F38">E33-G33</f>
        <v>305</v>
      </c>
      <c r="G33" s="76">
        <f>'[5]ZAROALL'!K102</f>
        <v>91</v>
      </c>
    </row>
    <row r="34" spans="1:7" s="66" customFormat="1" ht="15.75">
      <c r="A34" s="19" t="s">
        <v>26</v>
      </c>
      <c r="B34" s="20">
        <f>'[5]ZAROALL'!J103</f>
        <v>61</v>
      </c>
      <c r="C34" s="68">
        <f>'[4]Munka1'!H204</f>
        <v>130</v>
      </c>
      <c r="D34" s="69">
        <f>'[4]Munka1'!I204</f>
        <v>95</v>
      </c>
      <c r="E34" s="69">
        <f t="shared" si="0"/>
        <v>286</v>
      </c>
      <c r="F34" s="69">
        <f t="shared" si="3"/>
        <v>81</v>
      </c>
      <c r="G34" s="20">
        <f>'[5]ZAROALL'!K103</f>
        <v>205</v>
      </c>
    </row>
    <row r="35" spans="1:7" s="66" customFormat="1" ht="15.75">
      <c r="A35" s="55" t="s">
        <v>27</v>
      </c>
      <c r="B35" s="56">
        <f>'[5]ZAROALL'!J104</f>
        <v>22</v>
      </c>
      <c r="C35" s="63">
        <f>'[4]Munka1'!H205</f>
        <v>57</v>
      </c>
      <c r="D35" s="64">
        <f>'[4]Munka1'!I205</f>
        <v>73</v>
      </c>
      <c r="E35" s="64">
        <f t="shared" si="0"/>
        <v>152</v>
      </c>
      <c r="F35" s="64">
        <f t="shared" si="3"/>
        <v>124</v>
      </c>
      <c r="G35" s="56">
        <f>'[5]ZAROALL'!K104</f>
        <v>28</v>
      </c>
    </row>
    <row r="36" spans="1:7" s="66" customFormat="1" ht="15.75">
      <c r="A36" s="19" t="s">
        <v>28</v>
      </c>
      <c r="B36" s="20">
        <f>'[5]ZAROALL'!J105</f>
        <v>37</v>
      </c>
      <c r="C36" s="68">
        <f>'[4]Munka1'!H206</f>
        <v>13</v>
      </c>
      <c r="D36" s="69">
        <f>'[4]Munka1'!I206</f>
        <v>112</v>
      </c>
      <c r="E36" s="69">
        <f t="shared" si="0"/>
        <v>162</v>
      </c>
      <c r="F36" s="69">
        <f t="shared" si="3"/>
        <v>119</v>
      </c>
      <c r="G36" s="20">
        <f>'[5]ZAROALL'!K105</f>
        <v>43</v>
      </c>
    </row>
    <row r="37" spans="1:7" s="66" customFormat="1" ht="15.75">
      <c r="A37" s="55" t="s">
        <v>29</v>
      </c>
      <c r="B37" s="56">
        <f>'[5]ZAROALL'!J106</f>
        <v>72</v>
      </c>
      <c r="C37" s="63">
        <f>'[4]Munka1'!H207</f>
        <v>23</v>
      </c>
      <c r="D37" s="64">
        <f>'[4]Munka1'!I207</f>
        <v>90</v>
      </c>
      <c r="E37" s="64">
        <f t="shared" si="0"/>
        <v>185</v>
      </c>
      <c r="F37" s="64">
        <f t="shared" si="3"/>
        <v>132</v>
      </c>
      <c r="G37" s="56">
        <f>'[5]ZAROALL'!K106</f>
        <v>53</v>
      </c>
    </row>
    <row r="38" spans="1:7" s="66" customFormat="1" ht="15.75">
      <c r="A38" s="19" t="s">
        <v>30</v>
      </c>
      <c r="B38" s="20">
        <f>'[5]ZAROALL'!J107</f>
        <v>49</v>
      </c>
      <c r="C38" s="68">
        <f>'[4]Munka1'!H208</f>
        <v>47</v>
      </c>
      <c r="D38" s="69">
        <f>'[4]Munka1'!I208</f>
        <v>55</v>
      </c>
      <c r="E38" s="69">
        <f t="shared" si="0"/>
        <v>151</v>
      </c>
      <c r="F38" s="69">
        <f t="shared" si="3"/>
        <v>68</v>
      </c>
      <c r="G38" s="20">
        <f>'[5]ZAROALL'!K107</f>
        <v>83</v>
      </c>
    </row>
    <row r="39" spans="1:9" s="66" customFormat="1" ht="15.75">
      <c r="A39" s="72" t="s">
        <v>31</v>
      </c>
      <c r="B39" s="73">
        <f aca="true" t="shared" si="4" ref="B39:G39">SUM(B33:B38)</f>
        <v>365</v>
      </c>
      <c r="C39" s="74">
        <f t="shared" si="4"/>
        <v>316</v>
      </c>
      <c r="D39" s="75">
        <f t="shared" si="4"/>
        <v>651</v>
      </c>
      <c r="E39" s="75">
        <f t="shared" si="0"/>
        <v>1332</v>
      </c>
      <c r="F39" s="75">
        <f t="shared" si="4"/>
        <v>829</v>
      </c>
      <c r="G39" s="73">
        <f t="shared" si="4"/>
        <v>503</v>
      </c>
      <c r="I39" s="65"/>
    </row>
    <row r="40" spans="1:7" s="66" customFormat="1" ht="33.75" customHeight="1">
      <c r="A40" s="78" t="s">
        <v>32</v>
      </c>
      <c r="B40" s="79">
        <f aca="true" t="shared" si="5" ref="B40:G40">B39+B31+B23</f>
        <v>3457</v>
      </c>
      <c r="C40" s="79">
        <f t="shared" si="5"/>
        <v>2821</v>
      </c>
      <c r="D40" s="79">
        <f t="shared" si="5"/>
        <v>3516</v>
      </c>
      <c r="E40" s="79">
        <f t="shared" si="0"/>
        <v>9794</v>
      </c>
      <c r="F40" s="79">
        <f t="shared" si="5"/>
        <v>5859</v>
      </c>
      <c r="G40" s="79">
        <f t="shared" si="5"/>
        <v>3935</v>
      </c>
    </row>
    <row r="41" ht="15.75">
      <c r="D41" s="80"/>
    </row>
    <row r="42" ht="15.75">
      <c r="D42" s="80"/>
    </row>
    <row r="43" ht="15.75">
      <c r="C43" s="80"/>
    </row>
  </sheetData>
  <mergeCells count="12">
    <mergeCell ref="G4:G6"/>
    <mergeCell ref="C6:D6"/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2008-10-01T14:42:03Z</cp:lastPrinted>
  <dcterms:created xsi:type="dcterms:W3CDTF">2007-02-20T11:04:25Z</dcterms:created>
  <dcterms:modified xsi:type="dcterms:W3CDTF">2008-10-31T09:52:39Z</dcterms:modified>
  <cp:category/>
  <cp:version/>
  <cp:contentType/>
  <cp:contentStatus/>
</cp:coreProperties>
</file>