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'borsod'!$A$1:$E$27</definedName>
    <definedName name="_xlnm.Print_Area" localSheetId="2">'heves'!$A$1:$E$27</definedName>
    <definedName name="_xlnm.Print_Area" localSheetId="3">'nograd'!$A$1:$E$27</definedName>
    <definedName name="_xlnm.Print_Area" localSheetId="0">'regio'!$A$1:$E$27</definedName>
  </definedNames>
  <calcPr fullCalcOnLoad="1"/>
</workbook>
</file>

<file path=xl/sharedStrings.xml><?xml version="1.0" encoding="utf-8"?>
<sst xmlns="http://schemas.openxmlformats.org/spreadsheetml/2006/main" count="132" uniqueCount="34">
  <si>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</si>
  <si>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</si>
  <si>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</si>
  <si>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</si>
  <si>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</si>
  <si>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</si>
  <si>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</si>
  <si>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</si>
  <si>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</si>
  <si>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</si>
  <si>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</si>
  <si>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</si>
  <si>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</si>
  <si>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</si>
  <si>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</si>
  <si>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</si>
  <si>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45 éves és idősebb</t>
  </si>
  <si>
    <t xml:space="preserve">   tartósan nyilvántartott álláskereső**</t>
  </si>
  <si>
    <t xml:space="preserve">   rendszeres szociális segélyben részesül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</si>
  <si>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</si>
  <si>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</si>
  <si>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</si>
  <si>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</si>
  <si>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</si>
  <si>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</si>
  <si>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</si>
  <si>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</si>
  <si>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Álláskeresési támogatásban részesültek***</t>
  </si>
  <si>
    <t xml:space="preserve">*A munkanélküliségi arány a nyilvántartott álláskeresők gazdaságilag aktív népességen belüli aránya. A megyei és a régiós arányokat a gazdaságilag aktív népesség 2007. év eleji létszámával (Borsod: 299,5 ezer fő, Heves: 130,7 ezer fő, Nógrád: 92 ezer fő, illetve a régió: 522,2 ezer fő) számítottuk. A változás százalékpontban értendő. </t>
  </si>
  <si>
    <t>** Legalább egy éve minden hónapban szerepeltek a regisztrált álláskeresők között.</t>
  </si>
  <si>
    <t>2008. október</t>
  </si>
  <si>
    <t>2008.            október</t>
  </si>
  <si>
    <t>Regisztrált álláskeresők száma, fő</t>
  </si>
  <si>
    <t>*** Álláskeresési járadékban, vagy álláskeresési segélyben részesülők zárónapi számát tartalmazza.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</si>
</sst>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4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/>
    </xf>
    <xf numFmtId="3" fontId="9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49">
          <cell r="K49">
            <v>19.73255425709516</v>
          </cell>
          <cell r="Q49">
            <v>0</v>
          </cell>
          <cell r="R49">
            <v>0</v>
          </cell>
        </row>
        <row r="50">
          <cell r="K50">
            <v>59099</v>
          </cell>
          <cell r="P50">
            <v>-16</v>
          </cell>
          <cell r="Q50">
            <v>-0.02706588852237246</v>
          </cell>
          <cell r="R50">
            <v>2.761210898784583</v>
          </cell>
        </row>
        <row r="51">
          <cell r="K51">
            <v>7044</v>
          </cell>
          <cell r="P51">
            <v>-506</v>
          </cell>
          <cell r="Q51">
            <v>-6.701986754966882</v>
          </cell>
          <cell r="R51">
            <v>-2.559136810070555</v>
          </cell>
        </row>
        <row r="52">
          <cell r="K52">
            <v>10796</v>
          </cell>
          <cell r="P52">
            <v>-527</v>
          </cell>
          <cell r="Q52">
            <v>-4.654243575024282</v>
          </cell>
          <cell r="R52">
            <v>-2.0593304907919787</v>
          </cell>
        </row>
        <row r="53">
          <cell r="K53">
            <v>17461</v>
          </cell>
          <cell r="P53">
            <v>211</v>
          </cell>
          <cell r="Q53">
            <v>1.2231884057970888</v>
          </cell>
          <cell r="R53">
            <v>6.372220530003034</v>
          </cell>
        </row>
        <row r="54">
          <cell r="K54">
            <v>32159</v>
          </cell>
          <cell r="P54">
            <v>41</v>
          </cell>
          <cell r="Q54">
            <v>0.12765427486145597</v>
          </cell>
          <cell r="R54">
            <v>1.920578074984931</v>
          </cell>
        </row>
        <row r="55">
          <cell r="K55">
            <v>26940</v>
          </cell>
          <cell r="P55">
            <v>-57</v>
          </cell>
          <cell r="Q55">
            <v>-0.2111345705078378</v>
          </cell>
          <cell r="R55">
            <v>3.78303413205947</v>
          </cell>
        </row>
        <row r="58">
          <cell r="K58">
            <v>29605</v>
          </cell>
          <cell r="P58">
            <v>297</v>
          </cell>
          <cell r="Q58">
            <v>1.0133751876620636</v>
          </cell>
          <cell r="R58">
            <v>5.303407554954816</v>
          </cell>
        </row>
        <row r="59">
          <cell r="K59">
            <v>1627</v>
          </cell>
          <cell r="P59">
            <v>-188</v>
          </cell>
          <cell r="Q59">
            <v>-10.358126721763085</v>
          </cell>
          <cell r="R59">
            <v>-4.518779342723008</v>
          </cell>
        </row>
        <row r="60">
          <cell r="K60">
            <v>26370</v>
          </cell>
          <cell r="P60">
            <v>-188</v>
          </cell>
          <cell r="Q60">
            <v>-0.7078846298667116</v>
          </cell>
          <cell r="R60">
            <v>8.881456707543663</v>
          </cell>
        </row>
        <row r="61">
          <cell r="K61">
            <v>59</v>
          </cell>
          <cell r="P61">
            <v>-53</v>
          </cell>
          <cell r="Q61">
            <v>-0.5564304461942257</v>
          </cell>
          <cell r="R61">
            <v>-0.5132674801472012</v>
          </cell>
        </row>
        <row r="62">
          <cell r="K62">
            <v>9413</v>
          </cell>
        </row>
        <row r="63">
          <cell r="K63">
            <v>29696</v>
          </cell>
          <cell r="P63">
            <v>872</v>
          </cell>
          <cell r="Q63">
            <v>3.025256730502363</v>
          </cell>
          <cell r="R63">
            <v>8.772572433244207</v>
          </cell>
        </row>
        <row r="64">
          <cell r="K64">
            <v>6215</v>
          </cell>
          <cell r="P64">
            <v>475</v>
          </cell>
          <cell r="Q64">
            <v>8.275261324041821</v>
          </cell>
          <cell r="R64">
            <v>17.57472569050323</v>
          </cell>
        </row>
        <row r="65">
          <cell r="K65">
            <v>430</v>
          </cell>
          <cell r="P65">
            <v>-249</v>
          </cell>
          <cell r="Q65">
            <v>-36.67157584683358</v>
          </cell>
          <cell r="R65">
            <v>-24.956369982547983</v>
          </cell>
        </row>
        <row r="66">
          <cell r="K66">
            <v>6231</v>
          </cell>
          <cell r="P66">
            <v>424</v>
          </cell>
          <cell r="Q66">
            <v>7.301532633029112</v>
          </cell>
          <cell r="R66">
            <v>15.990320178704394</v>
          </cell>
        </row>
        <row r="67">
          <cell r="K67">
            <v>6230</v>
          </cell>
          <cell r="P67">
            <v>525</v>
          </cell>
          <cell r="Q67">
            <v>9.202453987730053</v>
          </cell>
          <cell r="R67">
            <v>4.198026425823713</v>
          </cell>
        </row>
        <row r="68">
          <cell r="K68">
            <v>3831</v>
          </cell>
          <cell r="P68">
            <v>-396</v>
          </cell>
          <cell r="Q68">
            <v>-9.368346344925484</v>
          </cell>
          <cell r="R68">
            <v>-1.3899613899613854</v>
          </cell>
        </row>
      </sheetData>
      <sheetData sheetId="1">
        <row r="26">
          <cell r="P26" t="str">
            <v>-</v>
          </cell>
        </row>
        <row r="49">
          <cell r="K49">
            <v>12.3221117061974</v>
          </cell>
          <cell r="Q49">
            <v>0.10000000000000142</v>
          </cell>
          <cell r="R49">
            <v>0.3000000000000007</v>
          </cell>
        </row>
        <row r="50">
          <cell r="K50">
            <v>16105</v>
          </cell>
          <cell r="P50">
            <v>185</v>
          </cell>
          <cell r="Q50">
            <v>1.1620603015075375</v>
          </cell>
          <cell r="R50">
            <v>3.0720000000000027</v>
          </cell>
        </row>
        <row r="51">
          <cell r="K51">
            <v>1717</v>
          </cell>
          <cell r="P51">
            <v>-78</v>
          </cell>
          <cell r="Q51">
            <v>-4.345403899721447</v>
          </cell>
          <cell r="R51">
            <v>-0.8087810514153659</v>
          </cell>
        </row>
        <row r="52">
          <cell r="K52">
            <v>2844</v>
          </cell>
          <cell r="P52">
            <v>-12</v>
          </cell>
          <cell r="Q52">
            <v>-0.42016806722688216</v>
          </cell>
          <cell r="R52">
            <v>0.7082152974504226</v>
          </cell>
        </row>
        <row r="53">
          <cell r="K53">
            <v>4778</v>
          </cell>
          <cell r="P53">
            <v>89</v>
          </cell>
          <cell r="Q53">
            <v>1.8980592876945934</v>
          </cell>
          <cell r="R53">
            <v>7.3949202067880435</v>
          </cell>
        </row>
        <row r="54">
          <cell r="K54">
            <v>8332</v>
          </cell>
          <cell r="P54">
            <v>115</v>
          </cell>
          <cell r="Q54">
            <v>1.3995375441158586</v>
          </cell>
          <cell r="R54">
            <v>2.813425468904242</v>
          </cell>
        </row>
        <row r="55">
          <cell r="K55">
            <v>7773</v>
          </cell>
          <cell r="P55">
            <v>70</v>
          </cell>
          <cell r="Q55">
            <v>0.9087368557704849</v>
          </cell>
          <cell r="R55">
            <v>3.350618268847242</v>
          </cell>
        </row>
        <row r="58">
          <cell r="K58">
            <v>7497</v>
          </cell>
          <cell r="P58">
            <v>197</v>
          </cell>
          <cell r="Q58">
            <v>2.6986301369862957</v>
          </cell>
          <cell r="R58">
            <v>5.561813573641231</v>
          </cell>
        </row>
        <row r="59">
          <cell r="K59">
            <v>675</v>
          </cell>
          <cell r="P59">
            <v>-37</v>
          </cell>
          <cell r="Q59">
            <v>-5.196629213483149</v>
          </cell>
          <cell r="R59">
            <v>-7.660738714090286</v>
          </cell>
        </row>
        <row r="60">
          <cell r="K60">
            <v>5460</v>
          </cell>
          <cell r="P60">
            <v>-10</v>
          </cell>
          <cell r="Q60">
            <v>-0.18281535648993952</v>
          </cell>
          <cell r="R60">
            <v>15.849777211966895</v>
          </cell>
        </row>
        <row r="61">
          <cell r="K61">
            <v>25</v>
          </cell>
          <cell r="P61">
            <v>55</v>
          </cell>
          <cell r="Q61">
            <v>1.2577178138577636</v>
          </cell>
          <cell r="R61">
            <v>1.508088840142583</v>
          </cell>
        </row>
        <row r="62">
          <cell r="K62">
            <v>4403</v>
          </cell>
        </row>
        <row r="63">
          <cell r="K63">
            <v>5771</v>
          </cell>
          <cell r="P63">
            <v>146</v>
          </cell>
          <cell r="Q63">
            <v>2.595555555555549</v>
          </cell>
          <cell r="R63">
            <v>11.797752808988761</v>
          </cell>
        </row>
        <row r="64">
          <cell r="K64">
            <v>2319</v>
          </cell>
          <cell r="P64">
            <v>303</v>
          </cell>
          <cell r="Q64">
            <v>15.029761904761912</v>
          </cell>
          <cell r="R64">
            <v>26.790595954073268</v>
          </cell>
        </row>
        <row r="65">
          <cell r="K65">
            <v>228</v>
          </cell>
          <cell r="P65">
            <v>-80</v>
          </cell>
          <cell r="Q65">
            <v>-25.974025974025977</v>
          </cell>
          <cell r="R65">
            <v>7.547169811320757</v>
          </cell>
        </row>
        <row r="66">
          <cell r="K66">
            <v>2134</v>
          </cell>
          <cell r="P66">
            <v>152</v>
          </cell>
          <cell r="Q66">
            <v>7.669021190716435</v>
          </cell>
          <cell r="R66">
            <v>9.660842754367934</v>
          </cell>
        </row>
        <row r="67">
          <cell r="K67">
            <v>2232</v>
          </cell>
          <cell r="P67">
            <v>245</v>
          </cell>
          <cell r="Q67">
            <v>12.330145948666328</v>
          </cell>
          <cell r="R67">
            <v>8.718947881149532</v>
          </cell>
        </row>
        <row r="68">
          <cell r="K68">
            <v>1539</v>
          </cell>
          <cell r="P68">
            <v>261</v>
          </cell>
          <cell r="Q68">
            <v>20.4225352112676</v>
          </cell>
          <cell r="R68">
            <v>16.41452344931922</v>
          </cell>
        </row>
      </sheetData>
      <sheetData sheetId="2">
        <row r="26">
          <cell r="P26" t="str">
            <v>-</v>
          </cell>
        </row>
        <row r="49">
          <cell r="K49">
            <v>17.07608695652174</v>
          </cell>
          <cell r="Q49">
            <v>-0.09999999999999787</v>
          </cell>
          <cell r="R49">
            <v>-0.09999999999999787</v>
          </cell>
        </row>
        <row r="50">
          <cell r="K50">
            <v>15710</v>
          </cell>
          <cell r="P50">
            <v>-147</v>
          </cell>
          <cell r="Q50">
            <v>-0.9270353786970986</v>
          </cell>
          <cell r="R50">
            <v>3.131359548348982</v>
          </cell>
        </row>
        <row r="51">
          <cell r="K51">
            <v>1806</v>
          </cell>
          <cell r="P51">
            <v>-95</v>
          </cell>
          <cell r="Q51">
            <v>-4.997369805365594</v>
          </cell>
          <cell r="R51">
            <v>8.273381294964025</v>
          </cell>
        </row>
        <row r="52">
          <cell r="K52">
            <v>2623</v>
          </cell>
          <cell r="P52">
            <v>-100</v>
          </cell>
          <cell r="Q52">
            <v>-3.6724201248622848</v>
          </cell>
          <cell r="R52">
            <v>3.5530990919857857</v>
          </cell>
        </row>
        <row r="53">
          <cell r="K53">
            <v>5082</v>
          </cell>
          <cell r="P53">
            <v>-14</v>
          </cell>
          <cell r="Q53">
            <v>-0.2747252747252702</v>
          </cell>
          <cell r="R53">
            <v>3.756635361371991</v>
          </cell>
        </row>
        <row r="54">
          <cell r="K54">
            <v>8373</v>
          </cell>
          <cell r="P54">
            <v>7</v>
          </cell>
          <cell r="Q54">
            <v>0.08367200573751177</v>
          </cell>
          <cell r="R54">
            <v>4.141791044776127</v>
          </cell>
        </row>
        <row r="55">
          <cell r="K55">
            <v>7337</v>
          </cell>
          <cell r="P55">
            <v>-154</v>
          </cell>
          <cell r="Q55">
            <v>-2.0558002936857633</v>
          </cell>
          <cell r="R55">
            <v>2.0019463367162444</v>
          </cell>
        </row>
        <row r="58">
          <cell r="K58">
            <v>7943</v>
          </cell>
          <cell r="P58">
            <v>78</v>
          </cell>
          <cell r="Q58">
            <v>0.9917355371900811</v>
          </cell>
          <cell r="R58">
            <v>5.51275239107332</v>
          </cell>
        </row>
        <row r="59">
          <cell r="K59">
            <v>355</v>
          </cell>
          <cell r="P59">
            <v>-38</v>
          </cell>
          <cell r="Q59">
            <v>-9.669211195928753</v>
          </cell>
          <cell r="R59">
            <v>-5.080213903743314</v>
          </cell>
        </row>
        <row r="60">
          <cell r="K60">
            <v>6379</v>
          </cell>
          <cell r="P60">
            <v>-37</v>
          </cell>
          <cell r="Q60">
            <v>-0.5766832917705784</v>
          </cell>
          <cell r="R60">
            <v>9.831267217630852</v>
          </cell>
        </row>
        <row r="61">
          <cell r="K61">
            <v>24</v>
          </cell>
          <cell r="P61">
            <v>82</v>
          </cell>
          <cell r="Q61">
            <v>2.6231605886116443</v>
          </cell>
          <cell r="R61">
            <v>2.3934617629889083</v>
          </cell>
        </row>
        <row r="62">
          <cell r="K62">
            <v>3184</v>
          </cell>
        </row>
        <row r="63">
          <cell r="K63">
            <v>6647</v>
          </cell>
          <cell r="P63">
            <v>10</v>
          </cell>
          <cell r="Q63">
            <v>0.15067048365224878</v>
          </cell>
          <cell r="R63">
            <v>9.976836532097948</v>
          </cell>
        </row>
        <row r="64">
          <cell r="K64">
            <v>1695</v>
          </cell>
          <cell r="P64">
            <v>81</v>
          </cell>
          <cell r="Q64">
            <v>5.018587360594793</v>
          </cell>
          <cell r="R64">
            <v>5.739238927011854</v>
          </cell>
        </row>
        <row r="65">
          <cell r="K65">
            <v>136</v>
          </cell>
          <cell r="P65">
            <v>-49</v>
          </cell>
          <cell r="Q65">
            <v>-26.486486486486484</v>
          </cell>
          <cell r="R65">
            <v>-19.526627218934905</v>
          </cell>
        </row>
        <row r="66">
          <cell r="K66">
            <v>1842</v>
          </cell>
          <cell r="P66">
            <v>178</v>
          </cell>
          <cell r="Q66">
            <v>10.697115384615373</v>
          </cell>
          <cell r="R66">
            <v>14.267990074441684</v>
          </cell>
        </row>
        <row r="67">
          <cell r="K67">
            <v>1332</v>
          </cell>
          <cell r="P67">
            <v>139</v>
          </cell>
          <cell r="Q67">
            <v>11.651299245599333</v>
          </cell>
          <cell r="R67">
            <v>-33.13253012048193</v>
          </cell>
        </row>
        <row r="68">
          <cell r="K68">
            <v>967</v>
          </cell>
          <cell r="P68">
            <v>249</v>
          </cell>
          <cell r="Q68">
            <v>34.67966573816156</v>
          </cell>
          <cell r="R68">
            <v>-6.660231660231659</v>
          </cell>
        </row>
      </sheetData>
      <sheetData sheetId="3">
        <row r="26">
          <cell r="P26" t="str">
            <v>-</v>
          </cell>
        </row>
        <row r="49">
          <cell r="K49">
            <v>17.409804672539256</v>
          </cell>
          <cell r="Q49">
            <v>0</v>
          </cell>
          <cell r="R49">
            <v>0.09999999999999787</v>
          </cell>
        </row>
        <row r="50">
          <cell r="K50">
            <v>90914</v>
          </cell>
          <cell r="P50">
            <v>22</v>
          </cell>
          <cell r="Q50">
            <v>0.024204550455493745</v>
          </cell>
          <cell r="R50">
            <v>2.8799692199753366</v>
          </cell>
        </row>
        <row r="51">
          <cell r="K51">
            <v>10567</v>
          </cell>
          <cell r="P51">
            <v>-679</v>
          </cell>
          <cell r="Q51">
            <v>-6.037702294149028</v>
          </cell>
          <cell r="R51">
            <v>-0.5739555890101684</v>
          </cell>
        </row>
        <row r="52">
          <cell r="K52">
            <v>16263</v>
          </cell>
          <cell r="P52">
            <v>-639</v>
          </cell>
          <cell r="Q52">
            <v>-3.7806176783812617</v>
          </cell>
          <cell r="R52">
            <v>-0.7142857142857082</v>
          </cell>
        </row>
        <row r="53">
          <cell r="K53">
            <v>27321</v>
          </cell>
          <cell r="P53">
            <v>286</v>
          </cell>
          <cell r="Q53">
            <v>1.0578879230626939</v>
          </cell>
          <cell r="R53">
            <v>6.051548792795586</v>
          </cell>
        </row>
        <row r="54">
          <cell r="K54">
            <v>48864</v>
          </cell>
          <cell r="P54">
            <v>163</v>
          </cell>
          <cell r="Q54">
            <v>0.33469538613171324</v>
          </cell>
          <cell r="R54">
            <v>2.4466947606767775</v>
          </cell>
        </row>
        <row r="55">
          <cell r="K55">
            <v>42050</v>
          </cell>
          <cell r="P55">
            <v>-141</v>
          </cell>
          <cell r="Q55">
            <v>-0.3341944964565897</v>
          </cell>
          <cell r="R55">
            <v>3.388080251770262</v>
          </cell>
        </row>
        <row r="58">
          <cell r="K58">
            <v>45045</v>
          </cell>
          <cell r="P58">
            <v>572</v>
          </cell>
          <cell r="Q58">
            <v>1.2861736334405265</v>
          </cell>
          <cell r="R58">
            <v>5.383211678832112</v>
          </cell>
        </row>
        <row r="59">
          <cell r="K59">
            <v>2657</v>
          </cell>
          <cell r="P59">
            <v>-263</v>
          </cell>
          <cell r="Q59">
            <v>-9.006849315068493</v>
          </cell>
          <cell r="R59">
            <v>-5.41117835528658</v>
          </cell>
        </row>
        <row r="60">
          <cell r="K60">
            <v>38209</v>
          </cell>
          <cell r="P60">
            <v>-235</v>
          </cell>
          <cell r="Q60">
            <v>-0.6112787431068512</v>
          </cell>
          <cell r="R60">
            <v>9.98560736902705</v>
          </cell>
        </row>
        <row r="61">
          <cell r="K61">
            <v>108</v>
          </cell>
          <cell r="P61">
            <v>84</v>
          </cell>
          <cell r="Q61">
            <v>0.4934210526315789</v>
          </cell>
          <cell r="R61">
            <v>0.4827863670325881</v>
          </cell>
        </row>
        <row r="62">
          <cell r="K62">
            <v>17000</v>
          </cell>
        </row>
        <row r="63">
          <cell r="K63">
            <v>42114</v>
          </cell>
          <cell r="P63">
            <v>1028</v>
          </cell>
          <cell r="Q63">
            <v>2.5020688312320516</v>
          </cell>
          <cell r="R63">
            <v>9.367128054639423</v>
          </cell>
        </row>
        <row r="64">
          <cell r="K64">
            <v>10229</v>
          </cell>
          <cell r="P64">
            <v>859</v>
          </cell>
          <cell r="Q64">
            <v>9.16755602988259</v>
          </cell>
          <cell r="R64">
            <v>17.33195687084195</v>
          </cell>
        </row>
        <row r="65">
          <cell r="K65">
            <v>794</v>
          </cell>
          <cell r="P65">
            <v>-378</v>
          </cell>
          <cell r="Q65">
            <v>-32.25255972696246</v>
          </cell>
          <cell r="R65">
            <v>-16.771488469601678</v>
          </cell>
        </row>
        <row r="66">
          <cell r="K66">
            <v>10207</v>
          </cell>
          <cell r="P66">
            <v>754</v>
          </cell>
          <cell r="Q66">
            <v>7.97630381889347</v>
          </cell>
          <cell r="R66">
            <v>14.300111982082882</v>
          </cell>
        </row>
        <row r="67">
          <cell r="K67">
            <v>9794</v>
          </cell>
          <cell r="P67">
            <v>909</v>
          </cell>
          <cell r="Q67">
            <v>10.23072594259989</v>
          </cell>
          <cell r="R67">
            <v>-2.2944932162809266</v>
          </cell>
        </row>
        <row r="68">
          <cell r="K68">
            <v>6337</v>
          </cell>
          <cell r="P68">
            <v>114</v>
          </cell>
          <cell r="Q68">
            <v>1.8319138679093783</v>
          </cell>
          <cell r="R68">
            <v>1.505686368732981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85" zoomScaleNormal="85" workbookViewId="0" topLeftCell="A1">
      <selection activeCell="F32" sqref="F32"/>
    </sheetView>
  </sheetViews>
  <sheetFormatPr defaultColWidth="9.00390625" defaultRowHeight="12.75"/>
  <cols>
    <col min="1" max="1" width="43.625" style="0" customWidth="1"/>
    <col min="2" max="2" width="12.375" style="0" customWidth="1"/>
    <col min="3" max="3" width="9.875" style="0" customWidth="1"/>
    <col min="4" max="4" width="8.875" style="0" customWidth="1"/>
    <col min="5" max="5" width="11.625" style="0" customWidth="1"/>
  </cols>
  <sheetData>
    <row r="1" spans="1:5" ht="43.5" customHeight="1">
      <c r="A1" s="35" t="s">
        <v>26</v>
      </c>
      <c r="B1" s="35"/>
      <c r="C1" s="35"/>
      <c r="D1" s="35"/>
      <c r="E1" s="35"/>
    </row>
    <row r="2" spans="1:5" ht="15.75">
      <c r="A2" s="36" t="s">
        <v>30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31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15.75" customHeight="1">
      <c r="A6" s="39"/>
      <c r="B6" s="28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32</v>
      </c>
      <c r="B7" s="11">
        <f>'[1]regio'!$K$50</f>
        <v>90914</v>
      </c>
      <c r="C7" s="12">
        <f>'[1]regio'!P50</f>
        <v>22</v>
      </c>
      <c r="D7" s="13">
        <f>'[1]regio'!Q50</f>
        <v>0.024204550455493745</v>
      </c>
      <c r="E7" s="13">
        <f>'[1]regio'!R50</f>
        <v>2.8799692199753366</v>
      </c>
      <c r="F7" s="3"/>
    </row>
    <row r="8" spans="1:5" s="4" customFormat="1" ht="20.25" customHeight="1">
      <c r="A8" s="25" t="s">
        <v>20</v>
      </c>
      <c r="B8" s="14">
        <f>'[1]regio'!$K$49</f>
        <v>17.409804672539256</v>
      </c>
      <c r="C8" s="27" t="str">
        <f>'[1]regio'!P$26</f>
        <v>-</v>
      </c>
      <c r="D8" s="15">
        <f>'[1]regio'!Q49</f>
        <v>0</v>
      </c>
      <c r="E8" s="15">
        <f>'[1]regio'!R49</f>
        <v>0.09999999999999787</v>
      </c>
    </row>
    <row r="9" spans="1:5" s="4" customFormat="1" ht="17.25" customHeight="1">
      <c r="A9" s="8" t="s">
        <v>21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'[1]regio'!$K51</f>
        <v>10567</v>
      </c>
      <c r="C10" s="19">
        <f>'[1]regio'!P51</f>
        <v>-679</v>
      </c>
      <c r="D10" s="20">
        <f>'[1]regio'!Q51</f>
        <v>-6.037702294149028</v>
      </c>
      <c r="E10" s="20">
        <f>'[1]regio'!R51</f>
        <v>-0.5739555890101684</v>
      </c>
    </row>
    <row r="11" spans="1:8" s="1" customFormat="1" ht="15.75">
      <c r="A11" s="10" t="s">
        <v>15</v>
      </c>
      <c r="B11" s="21">
        <f>'[1]regio'!$K52</f>
        <v>16263</v>
      </c>
      <c r="C11" s="22">
        <f>'[1]regio'!P52</f>
        <v>-639</v>
      </c>
      <c r="D11" s="23">
        <f>'[1]regio'!Q52</f>
        <v>-3.7806176783812617</v>
      </c>
      <c r="E11" s="23">
        <f>'[1]regio'!R52</f>
        <v>-0.7142857142857082</v>
      </c>
      <c r="H11" s="1" t="s">
        <v>19</v>
      </c>
    </row>
    <row r="12" spans="1:5" s="1" customFormat="1" ht="15.75">
      <c r="A12" s="9" t="s">
        <v>16</v>
      </c>
      <c r="B12" s="18">
        <f>'[1]regio'!$K53</f>
        <v>27321</v>
      </c>
      <c r="C12" s="19">
        <f>'[1]regio'!P53</f>
        <v>286</v>
      </c>
      <c r="D12" s="20">
        <f>'[1]regio'!Q53</f>
        <v>1.0578879230626939</v>
      </c>
      <c r="E12" s="20">
        <f>'[1]regio'!R53</f>
        <v>6.051548792795586</v>
      </c>
    </row>
    <row r="13" spans="1:6" s="1" customFormat="1" ht="15.75">
      <c r="A13" s="10" t="s">
        <v>2</v>
      </c>
      <c r="B13" s="21">
        <f>'[1]regio'!$K54</f>
        <v>48864</v>
      </c>
      <c r="C13" s="22">
        <f>'[1]regio'!P54</f>
        <v>163</v>
      </c>
      <c r="D13" s="23">
        <f>'[1]regio'!Q54</f>
        <v>0.33469538613171324</v>
      </c>
      <c r="E13" s="23">
        <f>'[1]regio'!R54</f>
        <v>2.4466947606767775</v>
      </c>
      <c r="F13" s="2"/>
    </row>
    <row r="14" spans="1:6" s="1" customFormat="1" ht="15.75">
      <c r="A14" s="9" t="s">
        <v>3</v>
      </c>
      <c r="B14" s="18">
        <f>'[1]regio'!$K55</f>
        <v>42050</v>
      </c>
      <c r="C14" s="19">
        <f>'[1]regio'!P55</f>
        <v>-141</v>
      </c>
      <c r="D14" s="20">
        <f>'[1]regio'!Q55</f>
        <v>-0.3341944964565897</v>
      </c>
      <c r="E14" s="20">
        <f>'[1]regio'!R55</f>
        <v>3.388080251770262</v>
      </c>
      <c r="F14" s="2"/>
    </row>
    <row r="15" spans="1:5" s="1" customFormat="1" ht="15.75">
      <c r="A15" s="10" t="s">
        <v>22</v>
      </c>
      <c r="B15" s="21">
        <f>'[1]regio'!K58</f>
        <v>45045</v>
      </c>
      <c r="C15" s="22">
        <f>'[1]regio'!P58</f>
        <v>572</v>
      </c>
      <c r="D15" s="23">
        <f>'[1]regio'!Q58</f>
        <v>1.2861736334405265</v>
      </c>
      <c r="E15" s="23">
        <f>'[1]regio'!R58</f>
        <v>5.383211678832112</v>
      </c>
    </row>
    <row r="16" spans="1:5" s="1" customFormat="1" ht="15.75">
      <c r="A16" s="9" t="s">
        <v>4</v>
      </c>
      <c r="B16" s="18">
        <f>'[1]regio'!$K$59</f>
        <v>2657</v>
      </c>
      <c r="C16" s="19">
        <f>'[1]regio'!P59</f>
        <v>-263</v>
      </c>
      <c r="D16" s="20">
        <f>'[1]regio'!Q59</f>
        <v>-9.006849315068493</v>
      </c>
      <c r="E16" s="20">
        <f>'[1]regio'!R59</f>
        <v>-5.41117835528658</v>
      </c>
    </row>
    <row r="17" spans="1:5" s="1" customFormat="1" ht="15.75">
      <c r="A17" s="10" t="s">
        <v>17</v>
      </c>
      <c r="B17" s="21">
        <f>'[1]regio'!$K$60</f>
        <v>38209</v>
      </c>
      <c r="C17" s="22">
        <f>'[1]regio'!P60</f>
        <v>-235</v>
      </c>
      <c r="D17" s="23">
        <f>'[1]regio'!Q60</f>
        <v>-0.6112787431068512</v>
      </c>
      <c r="E17" s="23">
        <f>'[1]regio'!R60</f>
        <v>9.98560736902705</v>
      </c>
    </row>
    <row r="18" spans="1:5" s="1" customFormat="1" ht="15.75">
      <c r="A18" s="9" t="s">
        <v>18</v>
      </c>
      <c r="B18" s="18">
        <f>'[1]regio'!K63</f>
        <v>42114</v>
      </c>
      <c r="C18" s="19">
        <f>'[1]regio'!P63</f>
        <v>1028</v>
      </c>
      <c r="D18" s="20">
        <f>'[1]regio'!$Q63</f>
        <v>2.5020688312320516</v>
      </c>
      <c r="E18" s="20">
        <f>'[1]regio'!R63</f>
        <v>9.367128054639423</v>
      </c>
    </row>
    <row r="19" spans="1:5" s="1" customFormat="1" ht="15.75">
      <c r="A19" s="10" t="s">
        <v>27</v>
      </c>
      <c r="B19" s="21">
        <f>'[1]regio'!K61+'[1]regio'!K62</f>
        <v>17108</v>
      </c>
      <c r="C19" s="22">
        <f>'[1]regio'!P61</f>
        <v>84</v>
      </c>
      <c r="D19" s="23">
        <f>'[1]regio'!Q61</f>
        <v>0.4934210526315789</v>
      </c>
      <c r="E19" s="23">
        <f>'[1]regio'!R61</f>
        <v>0.4827863670325881</v>
      </c>
    </row>
    <row r="20" spans="1:5" s="1" customFormat="1" ht="15.75">
      <c r="A20" s="9" t="s">
        <v>5</v>
      </c>
      <c r="B20" s="18">
        <f>'[1]regio'!K64</f>
        <v>10229</v>
      </c>
      <c r="C20" s="19">
        <f>'[1]regio'!P64</f>
        <v>859</v>
      </c>
      <c r="D20" s="20">
        <f>'[1]regio'!Q64</f>
        <v>9.16755602988259</v>
      </c>
      <c r="E20" s="20">
        <f>'[1]regio'!R64</f>
        <v>17.33195687084195</v>
      </c>
    </row>
    <row r="21" spans="1:5" s="1" customFormat="1" ht="15.75">
      <c r="A21" s="10" t="s">
        <v>6</v>
      </c>
      <c r="B21" s="21">
        <f>'[1]regio'!K65</f>
        <v>794</v>
      </c>
      <c r="C21" s="22">
        <f>'[1]regio'!P65</f>
        <v>-378</v>
      </c>
      <c r="D21" s="23">
        <f>'[1]regio'!Q65</f>
        <v>-32.25255972696246</v>
      </c>
      <c r="E21" s="23">
        <f>'[1]regio'!R65</f>
        <v>-16.771488469601678</v>
      </c>
    </row>
    <row r="22" spans="1:5" s="1" customFormat="1" ht="15.75">
      <c r="A22" s="9" t="s">
        <v>7</v>
      </c>
      <c r="B22" s="18">
        <f>'[1]regio'!K66</f>
        <v>10207</v>
      </c>
      <c r="C22" s="19">
        <f>'[1]regio'!P66</f>
        <v>754</v>
      </c>
      <c r="D22" s="20">
        <f>'[1]regio'!Q66</f>
        <v>7.97630381889347</v>
      </c>
      <c r="E22" s="20">
        <f>'[1]regio'!R66</f>
        <v>14.300111982082882</v>
      </c>
    </row>
    <row r="23" spans="1:5" s="1" customFormat="1" ht="15.75">
      <c r="A23" s="10" t="s">
        <v>8</v>
      </c>
      <c r="B23" s="21">
        <f>'[1]regio'!K67</f>
        <v>9794</v>
      </c>
      <c r="C23" s="22">
        <f>'[1]regio'!P67</f>
        <v>909</v>
      </c>
      <c r="D23" s="23">
        <f>'[1]regio'!Q67</f>
        <v>10.23072594259989</v>
      </c>
      <c r="E23" s="23">
        <f>'[1]regio'!R67</f>
        <v>-2.2944932162809266</v>
      </c>
    </row>
    <row r="24" spans="1:5" s="1" customFormat="1" ht="15.75">
      <c r="A24" s="30" t="s">
        <v>9</v>
      </c>
      <c r="B24" s="31">
        <f>'[1]regio'!K68</f>
        <v>6337</v>
      </c>
      <c r="C24" s="32">
        <f>'[1]regio'!P68</f>
        <v>114</v>
      </c>
      <c r="D24" s="33">
        <f>'[1]regio'!Q68</f>
        <v>1.8319138679093783</v>
      </c>
      <c r="E24" s="33">
        <f>'[1]regio'!R68</f>
        <v>1.505686368732981</v>
      </c>
    </row>
    <row r="25" spans="1:5" s="1" customFormat="1" ht="39.75" customHeight="1">
      <c r="A25" s="34" t="s">
        <v>28</v>
      </c>
      <c r="B25" s="34"/>
      <c r="C25" s="34"/>
      <c r="D25" s="34"/>
      <c r="E25" s="34"/>
    </row>
    <row r="26" spans="1:5" s="1" customFormat="1" ht="12.75">
      <c r="A26" s="34" t="s">
        <v>29</v>
      </c>
      <c r="B26" s="34"/>
      <c r="C26" s="34"/>
      <c r="D26" s="34"/>
      <c r="E26" s="34"/>
    </row>
    <row r="27" spans="1:5" s="1" customFormat="1" ht="24" customHeight="1">
      <c r="A27" s="34" t="s">
        <v>33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77" bottom="0.36" header="0.36" footer="0.24"/>
  <pageSetup horizontalDpi="600" verticalDpi="600" orientation="landscape" paperSize="9" scale="9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workbookViewId="0" topLeftCell="A1">
      <selection activeCell="F32" sqref="F32"/>
    </sheetView>
  </sheetViews>
  <sheetFormatPr defaultColWidth="9.00390625" defaultRowHeight="12.75"/>
  <cols>
    <col min="1" max="1" width="39.00390625" style="0" customWidth="1"/>
    <col min="2" max="2" width="12.00390625" style="0" customWidth="1"/>
    <col min="3" max="3" width="9.875" style="0" customWidth="1"/>
    <col min="4" max="4" width="8.875" style="0" customWidth="1"/>
    <col min="5" max="5" width="12.125" style="0" customWidth="1"/>
  </cols>
  <sheetData>
    <row r="1" spans="1:5" ht="43.5" customHeight="1">
      <c r="A1" s="35" t="s">
        <v>25</v>
      </c>
      <c r="B1" s="35"/>
      <c r="C1" s="35"/>
      <c r="D1" s="35"/>
      <c r="E1" s="35"/>
    </row>
    <row r="2" spans="1:5" ht="15.75">
      <c r="A2" s="36" t="s">
        <v>30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31</v>
      </c>
      <c r="C4" s="42" t="s">
        <v>12</v>
      </c>
      <c r="D4" s="43"/>
      <c r="E4" s="44"/>
    </row>
    <row r="5" spans="1:5" ht="51.75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32</v>
      </c>
      <c r="B7" s="11">
        <f>'[1]borsod'!$K$50</f>
        <v>59099</v>
      </c>
      <c r="C7" s="12">
        <f>'[1]borsod'!P50</f>
        <v>-16</v>
      </c>
      <c r="D7" s="13">
        <f>'[1]borsod'!Q50</f>
        <v>-0.02706588852237246</v>
      </c>
      <c r="E7" s="13">
        <f>'[1]borsod'!R50</f>
        <v>2.761210898784583</v>
      </c>
      <c r="F7" s="3"/>
    </row>
    <row r="8" spans="1:5" s="4" customFormat="1" ht="20.25" customHeight="1">
      <c r="A8" s="25" t="s">
        <v>20</v>
      </c>
      <c r="B8" s="14">
        <f>'[1]borsod'!$K$49</f>
        <v>19.73255425709516</v>
      </c>
      <c r="C8" s="15" t="str">
        <f>'[1]borsod'!P$26</f>
        <v>-</v>
      </c>
      <c r="D8" s="15">
        <f>'[1]borsod'!$Q49</f>
        <v>0</v>
      </c>
      <c r="E8" s="15">
        <f>'[1]borsod'!R49</f>
        <v>0</v>
      </c>
    </row>
    <row r="9" spans="1:5" s="4" customFormat="1" ht="17.25" customHeight="1">
      <c r="A9" s="8" t="s">
        <v>21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'[1]borsod'!$K51</f>
        <v>7044</v>
      </c>
      <c r="C10" s="19">
        <f>'[1]borsod'!P51</f>
        <v>-506</v>
      </c>
      <c r="D10" s="20">
        <f>'[1]borsod'!Q51</f>
        <v>-6.701986754966882</v>
      </c>
      <c r="E10" s="20">
        <f>'[1]borsod'!R51</f>
        <v>-2.559136810070555</v>
      </c>
    </row>
    <row r="11" spans="1:8" s="1" customFormat="1" ht="15.75">
      <c r="A11" s="10" t="s">
        <v>15</v>
      </c>
      <c r="B11" s="21">
        <f>'[1]borsod'!$K52</f>
        <v>10796</v>
      </c>
      <c r="C11" s="22">
        <f>'[1]borsod'!P52</f>
        <v>-527</v>
      </c>
      <c r="D11" s="23">
        <f>'[1]borsod'!Q52</f>
        <v>-4.654243575024282</v>
      </c>
      <c r="E11" s="23">
        <f>'[1]borsod'!R52</f>
        <v>-2.0593304907919787</v>
      </c>
      <c r="H11" s="1" t="s">
        <v>19</v>
      </c>
    </row>
    <row r="12" spans="1:5" s="1" customFormat="1" ht="15.75">
      <c r="A12" s="9" t="s">
        <v>16</v>
      </c>
      <c r="B12" s="18">
        <f>'[1]borsod'!$K53</f>
        <v>17461</v>
      </c>
      <c r="C12" s="19">
        <f>'[1]borsod'!P53</f>
        <v>211</v>
      </c>
      <c r="D12" s="20">
        <f>'[1]borsod'!Q53</f>
        <v>1.2231884057970888</v>
      </c>
      <c r="E12" s="20">
        <f>'[1]borsod'!R53</f>
        <v>6.372220530003034</v>
      </c>
    </row>
    <row r="13" spans="1:6" s="1" customFormat="1" ht="15.75">
      <c r="A13" s="10" t="s">
        <v>2</v>
      </c>
      <c r="B13" s="21">
        <f>'[1]borsod'!$K54</f>
        <v>32159</v>
      </c>
      <c r="C13" s="22">
        <f>'[1]borsod'!P54</f>
        <v>41</v>
      </c>
      <c r="D13" s="23">
        <f>'[1]borsod'!Q54</f>
        <v>0.12765427486145597</v>
      </c>
      <c r="E13" s="23">
        <f>'[1]borsod'!R54</f>
        <v>1.920578074984931</v>
      </c>
      <c r="F13" s="2"/>
    </row>
    <row r="14" spans="1:6" s="1" customFormat="1" ht="15.75">
      <c r="A14" s="9" t="s">
        <v>3</v>
      </c>
      <c r="B14" s="18">
        <f>'[1]borsod'!$K55</f>
        <v>26940</v>
      </c>
      <c r="C14" s="19">
        <f>'[1]borsod'!P55</f>
        <v>-57</v>
      </c>
      <c r="D14" s="20">
        <f>'[1]borsod'!Q55</f>
        <v>-0.2111345705078378</v>
      </c>
      <c r="E14" s="20">
        <f>'[1]borsod'!R55</f>
        <v>3.78303413205947</v>
      </c>
      <c r="F14" s="2"/>
    </row>
    <row r="15" spans="1:5" s="1" customFormat="1" ht="15.75">
      <c r="A15" s="10" t="s">
        <v>22</v>
      </c>
      <c r="B15" s="21">
        <f>'[1]borsod'!$K58</f>
        <v>29605</v>
      </c>
      <c r="C15" s="22">
        <f>'[1]borsod'!P58</f>
        <v>297</v>
      </c>
      <c r="D15" s="23">
        <f>'[1]borsod'!Q58</f>
        <v>1.0133751876620636</v>
      </c>
      <c r="E15" s="23">
        <f>'[1]borsod'!R58</f>
        <v>5.303407554954816</v>
      </c>
    </row>
    <row r="16" spans="1:5" s="1" customFormat="1" ht="15.75">
      <c r="A16" s="9" t="s">
        <v>4</v>
      </c>
      <c r="B16" s="18">
        <f>'[1]borsod'!$K59</f>
        <v>1627</v>
      </c>
      <c r="C16" s="19">
        <f>'[1]borsod'!P59</f>
        <v>-188</v>
      </c>
      <c r="D16" s="20">
        <f>'[1]borsod'!Q59</f>
        <v>-10.358126721763085</v>
      </c>
      <c r="E16" s="20">
        <f>'[1]borsod'!R59</f>
        <v>-4.518779342723008</v>
      </c>
    </row>
    <row r="17" spans="1:5" s="1" customFormat="1" ht="15.75">
      <c r="A17" s="10" t="s">
        <v>17</v>
      </c>
      <c r="B17" s="21">
        <f>'[1]borsod'!$K60</f>
        <v>26370</v>
      </c>
      <c r="C17" s="22">
        <f>'[1]borsod'!P60</f>
        <v>-188</v>
      </c>
      <c r="D17" s="23">
        <f>'[1]borsod'!Q60</f>
        <v>-0.7078846298667116</v>
      </c>
      <c r="E17" s="23">
        <f>'[1]borsod'!R60</f>
        <v>8.881456707543663</v>
      </c>
    </row>
    <row r="18" spans="1:5" s="1" customFormat="1" ht="15.75">
      <c r="A18" s="9" t="s">
        <v>18</v>
      </c>
      <c r="B18" s="18">
        <f>'[1]borsod'!$K63</f>
        <v>29696</v>
      </c>
      <c r="C18" s="19">
        <f>'[1]borsod'!P63</f>
        <v>872</v>
      </c>
      <c r="D18" s="20">
        <f>'[1]borsod'!Q63</f>
        <v>3.025256730502363</v>
      </c>
      <c r="E18" s="20">
        <f>'[1]borsod'!R63</f>
        <v>8.772572433244207</v>
      </c>
    </row>
    <row r="19" spans="1:5" s="1" customFormat="1" ht="15.75">
      <c r="A19" s="10" t="s">
        <v>27</v>
      </c>
      <c r="B19" s="21">
        <f>'[1]borsod'!$K$61+'[1]borsod'!$K$62</f>
        <v>9472</v>
      </c>
      <c r="C19" s="22">
        <f>'[1]borsod'!P61</f>
        <v>-53</v>
      </c>
      <c r="D19" s="23">
        <f>'[1]borsod'!Q61</f>
        <v>-0.5564304461942257</v>
      </c>
      <c r="E19" s="23">
        <f>'[1]borsod'!R61</f>
        <v>-0.5132674801472012</v>
      </c>
    </row>
    <row r="20" spans="1:5" s="1" customFormat="1" ht="15.75">
      <c r="A20" s="9" t="s">
        <v>5</v>
      </c>
      <c r="B20" s="18">
        <f>'[1]borsod'!$K64</f>
        <v>6215</v>
      </c>
      <c r="C20" s="19">
        <f>'[1]borsod'!P64</f>
        <v>475</v>
      </c>
      <c r="D20" s="20">
        <f>'[1]borsod'!Q64</f>
        <v>8.275261324041821</v>
      </c>
      <c r="E20" s="20">
        <f>'[1]borsod'!R64</f>
        <v>17.57472569050323</v>
      </c>
    </row>
    <row r="21" spans="1:5" s="1" customFormat="1" ht="15.75">
      <c r="A21" s="10" t="s">
        <v>6</v>
      </c>
      <c r="B21" s="21">
        <f>'[1]borsod'!$K65</f>
        <v>430</v>
      </c>
      <c r="C21" s="22">
        <f>'[1]borsod'!P65</f>
        <v>-249</v>
      </c>
      <c r="D21" s="23">
        <f>'[1]borsod'!Q65</f>
        <v>-36.67157584683358</v>
      </c>
      <c r="E21" s="23">
        <f>'[1]borsod'!R65</f>
        <v>-24.956369982547983</v>
      </c>
    </row>
    <row r="22" spans="1:5" s="1" customFormat="1" ht="15.75">
      <c r="A22" s="9" t="s">
        <v>7</v>
      </c>
      <c r="B22" s="18">
        <f>'[1]borsod'!$K66</f>
        <v>6231</v>
      </c>
      <c r="C22" s="19">
        <f>'[1]borsod'!P66</f>
        <v>424</v>
      </c>
      <c r="D22" s="20">
        <f>'[1]borsod'!Q66</f>
        <v>7.301532633029112</v>
      </c>
      <c r="E22" s="20">
        <f>'[1]borsod'!R66</f>
        <v>15.990320178704394</v>
      </c>
    </row>
    <row r="23" spans="1:5" s="1" customFormat="1" ht="15.75">
      <c r="A23" s="10" t="s">
        <v>8</v>
      </c>
      <c r="B23" s="21">
        <f>'[1]borsod'!$K67</f>
        <v>6230</v>
      </c>
      <c r="C23" s="22">
        <f>'[1]borsod'!P67</f>
        <v>525</v>
      </c>
      <c r="D23" s="23">
        <f>'[1]borsod'!Q67</f>
        <v>9.202453987730053</v>
      </c>
      <c r="E23" s="23">
        <f>'[1]borsod'!R67</f>
        <v>4.198026425823713</v>
      </c>
    </row>
    <row r="24" spans="1:5" s="1" customFormat="1" ht="15.75">
      <c r="A24" s="30" t="s">
        <v>9</v>
      </c>
      <c r="B24" s="31">
        <f>'[1]borsod'!$K68</f>
        <v>3831</v>
      </c>
      <c r="C24" s="32">
        <f>'[1]borsod'!P68</f>
        <v>-396</v>
      </c>
      <c r="D24" s="33">
        <f>'[1]borsod'!Q68</f>
        <v>-9.368346344925484</v>
      </c>
      <c r="E24" s="33">
        <f>'[1]borsod'!R68</f>
        <v>-1.3899613899613854</v>
      </c>
    </row>
    <row r="25" spans="1:5" s="1" customFormat="1" ht="40.5" customHeight="1">
      <c r="A25" s="34" t="s">
        <v>28</v>
      </c>
      <c r="B25" s="34"/>
      <c r="C25" s="34"/>
      <c r="D25" s="34"/>
      <c r="E25" s="34"/>
    </row>
    <row r="26" spans="1:5" s="1" customFormat="1" ht="18.75" customHeight="1">
      <c r="A26" s="34" t="s">
        <v>29</v>
      </c>
      <c r="B26" s="34"/>
      <c r="C26" s="34"/>
      <c r="D26" s="34"/>
      <c r="E26" s="34"/>
    </row>
    <row r="27" spans="1:5" s="1" customFormat="1" ht="27" customHeight="1">
      <c r="A27" s="34" t="s">
        <v>33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9" bottom="0.29" header="0.33" footer="0.17"/>
  <pageSetup horizontalDpi="600" verticalDpi="600" orientation="landscape" paperSize="9" scale="98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workbookViewId="0" topLeftCell="A1">
      <selection activeCell="F32" sqref="F32"/>
    </sheetView>
  </sheetViews>
  <sheetFormatPr defaultColWidth="9.00390625" defaultRowHeight="12.75"/>
  <cols>
    <col min="1" max="1" width="41.6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2" customHeight="1">
      <c r="A1" s="35" t="s">
        <v>24</v>
      </c>
      <c r="B1" s="35"/>
      <c r="C1" s="35"/>
      <c r="D1" s="35"/>
      <c r="E1" s="35"/>
    </row>
    <row r="2" spans="1:5" ht="14.25" customHeight="1">
      <c r="A2" s="36" t="s">
        <v>30</v>
      </c>
      <c r="B2" s="36"/>
      <c r="C2" s="36"/>
      <c r="D2" s="36"/>
      <c r="E2" s="36"/>
    </row>
    <row r="4" spans="1:5" ht="18.75" customHeight="1">
      <c r="A4" s="37" t="s">
        <v>0</v>
      </c>
      <c r="B4" s="45" t="s">
        <v>31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32</v>
      </c>
      <c r="B7" s="11">
        <f>'[1]heves'!$K$50</f>
        <v>16105</v>
      </c>
      <c r="C7" s="12">
        <f>'[1]heves'!P50</f>
        <v>185</v>
      </c>
      <c r="D7" s="13">
        <f>'[1]heves'!Q50</f>
        <v>1.1620603015075375</v>
      </c>
      <c r="E7" s="13">
        <f>'[1]heves'!R50</f>
        <v>3.0720000000000027</v>
      </c>
      <c r="F7" s="3"/>
    </row>
    <row r="8" spans="1:5" s="4" customFormat="1" ht="20.25" customHeight="1">
      <c r="A8" s="25" t="s">
        <v>20</v>
      </c>
      <c r="B8" s="14">
        <f>'[1]heves'!$K$49</f>
        <v>12.3221117061974</v>
      </c>
      <c r="C8" s="15" t="str">
        <f>'[1]heves'!P$26</f>
        <v>-</v>
      </c>
      <c r="D8" s="15">
        <f>'[1]heves'!Q49</f>
        <v>0.10000000000000142</v>
      </c>
      <c r="E8" s="15">
        <f>'[1]heves'!R49</f>
        <v>0.3000000000000007</v>
      </c>
    </row>
    <row r="9" spans="1:5" s="4" customFormat="1" ht="17.25" customHeight="1">
      <c r="A9" s="8" t="s">
        <v>21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'[1]heves'!$K51</f>
        <v>1717</v>
      </c>
      <c r="C10" s="19">
        <f>'[1]heves'!P51</f>
        <v>-78</v>
      </c>
      <c r="D10" s="20">
        <f>'[1]heves'!Q51</f>
        <v>-4.345403899721447</v>
      </c>
      <c r="E10" s="20">
        <f>'[1]heves'!R51</f>
        <v>-0.8087810514153659</v>
      </c>
    </row>
    <row r="11" spans="1:8" s="1" customFormat="1" ht="15.75">
      <c r="A11" s="10" t="s">
        <v>15</v>
      </c>
      <c r="B11" s="21">
        <f>'[1]heves'!$K52</f>
        <v>2844</v>
      </c>
      <c r="C11" s="22">
        <f>'[1]heves'!P52</f>
        <v>-12</v>
      </c>
      <c r="D11" s="23">
        <f>'[1]heves'!Q52</f>
        <v>-0.42016806722688216</v>
      </c>
      <c r="E11" s="23">
        <f>'[1]heves'!R52</f>
        <v>0.7082152974504226</v>
      </c>
      <c r="H11" s="1" t="s">
        <v>19</v>
      </c>
    </row>
    <row r="12" spans="1:5" s="1" customFormat="1" ht="15.75">
      <c r="A12" s="9" t="s">
        <v>16</v>
      </c>
      <c r="B12" s="18">
        <f>'[1]heves'!$K53</f>
        <v>4778</v>
      </c>
      <c r="C12" s="19">
        <f>'[1]heves'!P53</f>
        <v>89</v>
      </c>
      <c r="D12" s="20">
        <f>'[1]heves'!Q53</f>
        <v>1.8980592876945934</v>
      </c>
      <c r="E12" s="20">
        <f>'[1]heves'!R53</f>
        <v>7.3949202067880435</v>
      </c>
    </row>
    <row r="13" spans="1:6" s="1" customFormat="1" ht="15.75">
      <c r="A13" s="10" t="s">
        <v>2</v>
      </c>
      <c r="B13" s="21">
        <f>'[1]heves'!$K54</f>
        <v>8332</v>
      </c>
      <c r="C13" s="22">
        <f>'[1]heves'!P54</f>
        <v>115</v>
      </c>
      <c r="D13" s="23">
        <f>'[1]heves'!Q54</f>
        <v>1.3995375441158586</v>
      </c>
      <c r="E13" s="23">
        <f>'[1]heves'!R54</f>
        <v>2.813425468904242</v>
      </c>
      <c r="F13" s="2"/>
    </row>
    <row r="14" spans="1:6" s="1" customFormat="1" ht="15.75">
      <c r="A14" s="9" t="s">
        <v>3</v>
      </c>
      <c r="B14" s="18">
        <f>'[1]heves'!$K55</f>
        <v>7773</v>
      </c>
      <c r="C14" s="19">
        <f>'[1]heves'!P55</f>
        <v>70</v>
      </c>
      <c r="D14" s="20">
        <f>'[1]heves'!Q55</f>
        <v>0.9087368557704849</v>
      </c>
      <c r="E14" s="20">
        <f>'[1]heves'!R55</f>
        <v>3.350618268847242</v>
      </c>
      <c r="F14" s="2"/>
    </row>
    <row r="15" spans="1:5" s="1" customFormat="1" ht="15.75">
      <c r="A15" s="10" t="s">
        <v>22</v>
      </c>
      <c r="B15" s="21">
        <f>'[1]heves'!$K58</f>
        <v>7497</v>
      </c>
      <c r="C15" s="22">
        <f>'[1]heves'!P58</f>
        <v>197</v>
      </c>
      <c r="D15" s="23">
        <f>'[1]heves'!Q58</f>
        <v>2.6986301369862957</v>
      </c>
      <c r="E15" s="23">
        <f>'[1]heves'!R58</f>
        <v>5.561813573641231</v>
      </c>
    </row>
    <row r="16" spans="1:5" s="1" customFormat="1" ht="15.75">
      <c r="A16" s="9" t="s">
        <v>4</v>
      </c>
      <c r="B16" s="18">
        <f>'[1]heves'!$K59</f>
        <v>675</v>
      </c>
      <c r="C16" s="19">
        <f>'[1]heves'!P59</f>
        <v>-37</v>
      </c>
      <c r="D16" s="20">
        <f>'[1]heves'!Q59</f>
        <v>-5.196629213483149</v>
      </c>
      <c r="E16" s="20">
        <f>'[1]heves'!R59</f>
        <v>-7.660738714090286</v>
      </c>
    </row>
    <row r="17" spans="1:5" s="1" customFormat="1" ht="15.75">
      <c r="A17" s="10" t="s">
        <v>17</v>
      </c>
      <c r="B17" s="21">
        <f>'[1]heves'!$K60</f>
        <v>5460</v>
      </c>
      <c r="C17" s="22">
        <f>'[1]heves'!P60</f>
        <v>-10</v>
      </c>
      <c r="D17" s="23">
        <f>'[1]heves'!Q60</f>
        <v>-0.18281535648993952</v>
      </c>
      <c r="E17" s="23">
        <f>'[1]heves'!R60</f>
        <v>15.849777211966895</v>
      </c>
    </row>
    <row r="18" spans="1:5" s="1" customFormat="1" ht="15.75">
      <c r="A18" s="9" t="s">
        <v>18</v>
      </c>
      <c r="B18" s="18">
        <f>'[1]heves'!K63</f>
        <v>5771</v>
      </c>
      <c r="C18" s="19">
        <f>'[1]heves'!P63</f>
        <v>146</v>
      </c>
      <c r="D18" s="20">
        <f>'[1]heves'!Q63</f>
        <v>2.595555555555549</v>
      </c>
      <c r="E18" s="20">
        <f>'[1]heves'!R63</f>
        <v>11.797752808988761</v>
      </c>
    </row>
    <row r="19" spans="1:5" s="1" customFormat="1" ht="15.75">
      <c r="A19" s="10" t="s">
        <v>27</v>
      </c>
      <c r="B19" s="21">
        <f>'[1]heves'!$K$61+'[1]heves'!$K$62</f>
        <v>4428</v>
      </c>
      <c r="C19" s="22">
        <f>'[1]heves'!P61</f>
        <v>55</v>
      </c>
      <c r="D19" s="23">
        <f>'[1]heves'!Q61</f>
        <v>1.2577178138577636</v>
      </c>
      <c r="E19" s="23">
        <f>'[1]heves'!R61</f>
        <v>1.508088840142583</v>
      </c>
    </row>
    <row r="20" spans="1:5" s="1" customFormat="1" ht="15.75">
      <c r="A20" s="9" t="s">
        <v>5</v>
      </c>
      <c r="B20" s="18">
        <f>'[1]heves'!K64</f>
        <v>2319</v>
      </c>
      <c r="C20" s="19">
        <f>'[1]heves'!P64</f>
        <v>303</v>
      </c>
      <c r="D20" s="20">
        <f>'[1]heves'!Q64</f>
        <v>15.029761904761912</v>
      </c>
      <c r="E20" s="20">
        <f>'[1]heves'!R64</f>
        <v>26.790595954073268</v>
      </c>
    </row>
    <row r="21" spans="1:5" s="1" customFormat="1" ht="15.75">
      <c r="A21" s="10" t="s">
        <v>6</v>
      </c>
      <c r="B21" s="21">
        <f>'[1]heves'!K65</f>
        <v>228</v>
      </c>
      <c r="C21" s="22">
        <f>'[1]heves'!P65</f>
        <v>-80</v>
      </c>
      <c r="D21" s="23">
        <f>'[1]heves'!Q65</f>
        <v>-25.974025974025977</v>
      </c>
      <c r="E21" s="23">
        <f>'[1]heves'!R65</f>
        <v>7.547169811320757</v>
      </c>
    </row>
    <row r="22" spans="1:5" s="1" customFormat="1" ht="15.75">
      <c r="A22" s="9" t="s">
        <v>7</v>
      </c>
      <c r="B22" s="18">
        <f>'[1]heves'!K66</f>
        <v>2134</v>
      </c>
      <c r="C22" s="19">
        <f>'[1]heves'!P66</f>
        <v>152</v>
      </c>
      <c r="D22" s="20">
        <f>'[1]heves'!Q66</f>
        <v>7.669021190716435</v>
      </c>
      <c r="E22" s="20">
        <f>'[1]heves'!R66</f>
        <v>9.660842754367934</v>
      </c>
    </row>
    <row r="23" spans="1:5" s="1" customFormat="1" ht="15.75">
      <c r="A23" s="10" t="s">
        <v>8</v>
      </c>
      <c r="B23" s="21">
        <f>'[1]heves'!K67</f>
        <v>2232</v>
      </c>
      <c r="C23" s="22">
        <f>'[1]heves'!P67</f>
        <v>245</v>
      </c>
      <c r="D23" s="23">
        <f>'[1]heves'!Q67</f>
        <v>12.330145948666328</v>
      </c>
      <c r="E23" s="23">
        <f>'[1]heves'!R67</f>
        <v>8.718947881149532</v>
      </c>
    </row>
    <row r="24" spans="1:5" s="1" customFormat="1" ht="15.75">
      <c r="A24" s="30" t="s">
        <v>9</v>
      </c>
      <c r="B24" s="31">
        <f>'[1]heves'!K68</f>
        <v>1539</v>
      </c>
      <c r="C24" s="32">
        <f>'[1]heves'!P68</f>
        <v>261</v>
      </c>
      <c r="D24" s="33">
        <f>'[1]heves'!Q68</f>
        <v>20.4225352112676</v>
      </c>
      <c r="E24" s="33">
        <f>'[1]heves'!R68</f>
        <v>16.41452344931922</v>
      </c>
    </row>
    <row r="25" spans="1:5" s="1" customFormat="1" ht="40.5" customHeight="1">
      <c r="A25" s="34" t="s">
        <v>28</v>
      </c>
      <c r="B25" s="34"/>
      <c r="C25" s="34"/>
      <c r="D25" s="34"/>
      <c r="E25" s="34"/>
    </row>
    <row r="26" spans="1:5" s="1" customFormat="1" ht="18.75" customHeight="1">
      <c r="A26" s="34" t="s">
        <v>29</v>
      </c>
      <c r="B26" s="34"/>
      <c r="C26" s="34"/>
      <c r="D26" s="34"/>
      <c r="E26" s="34"/>
    </row>
    <row r="27" spans="1:5" s="1" customFormat="1" ht="27" customHeight="1">
      <c r="A27" s="34" t="s">
        <v>33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9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workbookViewId="0" topLeftCell="A1">
      <selection activeCell="F32" sqref="F32"/>
    </sheetView>
  </sheetViews>
  <sheetFormatPr defaultColWidth="9.00390625" defaultRowHeight="12.75"/>
  <cols>
    <col min="1" max="1" width="45.125" style="0" customWidth="1"/>
    <col min="2" max="2" width="12.00390625" style="0" customWidth="1"/>
    <col min="3" max="3" width="9.875" style="0" customWidth="1"/>
    <col min="4" max="4" width="8.875" style="0" customWidth="1"/>
    <col min="5" max="5" width="11.00390625" style="0" customWidth="1"/>
  </cols>
  <sheetData>
    <row r="1" spans="1:5" ht="47.25" customHeight="1">
      <c r="A1" s="35" t="s">
        <v>23</v>
      </c>
      <c r="B1" s="35"/>
      <c r="C1" s="35"/>
      <c r="D1" s="35"/>
      <c r="E1" s="35"/>
    </row>
    <row r="2" spans="1:5" ht="15.75">
      <c r="A2" s="47" t="s">
        <v>30</v>
      </c>
      <c r="B2" s="47"/>
      <c r="C2" s="47"/>
      <c r="D2" s="47"/>
      <c r="E2" s="47"/>
    </row>
    <row r="4" spans="1:5" ht="18.75" customHeight="1">
      <c r="A4" s="37" t="s">
        <v>0</v>
      </c>
      <c r="B4" s="45" t="s">
        <v>31</v>
      </c>
      <c r="C4" s="42" t="s">
        <v>12</v>
      </c>
      <c r="D4" s="43"/>
      <c r="E4" s="44"/>
    </row>
    <row r="5" spans="1:5" ht="51" customHeight="1">
      <c r="A5" s="38"/>
      <c r="B5" s="46"/>
      <c r="C5" s="40" t="s">
        <v>14</v>
      </c>
      <c r="D5" s="41"/>
      <c r="E5" s="6" t="s">
        <v>13</v>
      </c>
    </row>
    <row r="6" spans="1:5" ht="21" customHeight="1">
      <c r="A6" s="39"/>
      <c r="B6" s="29" t="s">
        <v>10</v>
      </c>
      <c r="C6" s="26" t="s">
        <v>10</v>
      </c>
      <c r="D6" s="26" t="s">
        <v>11</v>
      </c>
      <c r="E6" s="7" t="s">
        <v>11</v>
      </c>
    </row>
    <row r="7" spans="1:6" s="4" customFormat="1" ht="24" customHeight="1">
      <c r="A7" s="24" t="s">
        <v>32</v>
      </c>
      <c r="B7" s="11">
        <f>'[1]nograd'!$K$50</f>
        <v>15710</v>
      </c>
      <c r="C7" s="12">
        <f>'[1]nograd'!P50</f>
        <v>-147</v>
      </c>
      <c r="D7" s="13">
        <f>'[1]nograd'!Q50</f>
        <v>-0.9270353786970986</v>
      </c>
      <c r="E7" s="13">
        <f>'[1]nograd'!R50</f>
        <v>3.131359548348982</v>
      </c>
      <c r="F7" s="3"/>
    </row>
    <row r="8" spans="1:5" s="4" customFormat="1" ht="20.25" customHeight="1">
      <c r="A8" s="25" t="s">
        <v>20</v>
      </c>
      <c r="B8" s="14">
        <f>'[1]nograd'!$K$49</f>
        <v>17.07608695652174</v>
      </c>
      <c r="C8" s="15" t="str">
        <f>'[1]nograd'!P$26</f>
        <v>-</v>
      </c>
      <c r="D8" s="15">
        <f>'[1]nograd'!Q49</f>
        <v>-0.09999999999999787</v>
      </c>
      <c r="E8" s="15">
        <f>'[1]nograd'!R49</f>
        <v>-0.09999999999999787</v>
      </c>
    </row>
    <row r="9" spans="1:5" s="4" customFormat="1" ht="17.25" customHeight="1">
      <c r="A9" s="8" t="s">
        <v>21</v>
      </c>
      <c r="B9" s="16"/>
      <c r="C9" s="17"/>
      <c r="D9" s="17"/>
      <c r="E9" s="17"/>
    </row>
    <row r="10" spans="1:5" s="1" customFormat="1" ht="15.75">
      <c r="A10" s="9" t="s">
        <v>1</v>
      </c>
      <c r="B10" s="18">
        <f>'[1]nograd'!$K51</f>
        <v>1806</v>
      </c>
      <c r="C10" s="19">
        <f>'[1]nograd'!P51</f>
        <v>-95</v>
      </c>
      <c r="D10" s="20">
        <f>'[1]nograd'!Q51</f>
        <v>-4.997369805365594</v>
      </c>
      <c r="E10" s="20">
        <f>'[1]nograd'!R51</f>
        <v>8.273381294964025</v>
      </c>
    </row>
    <row r="11" spans="1:8" s="1" customFormat="1" ht="15.75">
      <c r="A11" s="10" t="s">
        <v>15</v>
      </c>
      <c r="B11" s="21">
        <f>'[1]nograd'!$K52</f>
        <v>2623</v>
      </c>
      <c r="C11" s="22">
        <f>'[1]nograd'!P52</f>
        <v>-100</v>
      </c>
      <c r="D11" s="23">
        <f>'[1]nograd'!Q52</f>
        <v>-3.6724201248622848</v>
      </c>
      <c r="E11" s="23">
        <f>'[1]nograd'!R52</f>
        <v>3.5530990919857857</v>
      </c>
      <c r="H11" s="1" t="s">
        <v>19</v>
      </c>
    </row>
    <row r="12" spans="1:5" s="1" customFormat="1" ht="15.75">
      <c r="A12" s="9" t="s">
        <v>16</v>
      </c>
      <c r="B12" s="18">
        <f>'[1]nograd'!$K53</f>
        <v>5082</v>
      </c>
      <c r="C12" s="19">
        <f>'[1]nograd'!P53</f>
        <v>-14</v>
      </c>
      <c r="D12" s="20">
        <f>'[1]nograd'!Q53</f>
        <v>-0.2747252747252702</v>
      </c>
      <c r="E12" s="20">
        <f>'[1]nograd'!R53</f>
        <v>3.756635361371991</v>
      </c>
    </row>
    <row r="13" spans="1:6" s="1" customFormat="1" ht="15.75">
      <c r="A13" s="10" t="s">
        <v>2</v>
      </c>
      <c r="B13" s="21">
        <f>'[1]nograd'!$K54</f>
        <v>8373</v>
      </c>
      <c r="C13" s="22">
        <f>'[1]nograd'!P54</f>
        <v>7</v>
      </c>
      <c r="D13" s="23">
        <f>'[1]nograd'!Q54</f>
        <v>0.08367200573751177</v>
      </c>
      <c r="E13" s="23">
        <f>'[1]nograd'!R54</f>
        <v>4.141791044776127</v>
      </c>
      <c r="F13" s="2"/>
    </row>
    <row r="14" spans="1:6" s="1" customFormat="1" ht="15.75">
      <c r="A14" s="9" t="s">
        <v>3</v>
      </c>
      <c r="B14" s="18">
        <f>'[1]nograd'!$K55</f>
        <v>7337</v>
      </c>
      <c r="C14" s="19">
        <f>'[1]nograd'!P55</f>
        <v>-154</v>
      </c>
      <c r="D14" s="20">
        <f>'[1]nograd'!Q55</f>
        <v>-2.0558002936857633</v>
      </c>
      <c r="E14" s="20">
        <f>'[1]nograd'!R55</f>
        <v>2.0019463367162444</v>
      </c>
      <c r="F14" s="2"/>
    </row>
    <row r="15" spans="1:5" s="1" customFormat="1" ht="15.75">
      <c r="A15" s="10" t="s">
        <v>22</v>
      </c>
      <c r="B15" s="21">
        <f>'[1]nograd'!$K58</f>
        <v>7943</v>
      </c>
      <c r="C15" s="22">
        <f>'[1]nograd'!P58</f>
        <v>78</v>
      </c>
      <c r="D15" s="23">
        <f>'[1]nograd'!Q58</f>
        <v>0.9917355371900811</v>
      </c>
      <c r="E15" s="23">
        <f>'[1]nograd'!R58</f>
        <v>5.51275239107332</v>
      </c>
    </row>
    <row r="16" spans="1:5" s="1" customFormat="1" ht="15.75">
      <c r="A16" s="9" t="s">
        <v>4</v>
      </c>
      <c r="B16" s="18">
        <f>'[1]nograd'!$K59</f>
        <v>355</v>
      </c>
      <c r="C16" s="19">
        <f>'[1]nograd'!P59</f>
        <v>-38</v>
      </c>
      <c r="D16" s="20">
        <f>'[1]nograd'!Q59</f>
        <v>-9.669211195928753</v>
      </c>
      <c r="E16" s="20">
        <f>'[1]nograd'!R59</f>
        <v>-5.080213903743314</v>
      </c>
    </row>
    <row r="17" spans="1:5" s="1" customFormat="1" ht="15.75">
      <c r="A17" s="10" t="s">
        <v>17</v>
      </c>
      <c r="B17" s="21">
        <f>'[1]nograd'!$K60</f>
        <v>6379</v>
      </c>
      <c r="C17" s="22">
        <f>'[1]nograd'!P60</f>
        <v>-37</v>
      </c>
      <c r="D17" s="23">
        <f>'[1]nograd'!Q60</f>
        <v>-0.5766832917705784</v>
      </c>
      <c r="E17" s="23">
        <f>'[1]nograd'!R60</f>
        <v>9.831267217630852</v>
      </c>
    </row>
    <row r="18" spans="1:5" s="1" customFormat="1" ht="15.75">
      <c r="A18" s="9" t="s">
        <v>18</v>
      </c>
      <c r="B18" s="18">
        <f>'[1]nograd'!$K63</f>
        <v>6647</v>
      </c>
      <c r="C18" s="19">
        <f>'[1]nograd'!P63</f>
        <v>10</v>
      </c>
      <c r="D18" s="20">
        <f>'[1]nograd'!Q63</f>
        <v>0.15067048365224878</v>
      </c>
      <c r="E18" s="20">
        <f>'[1]nograd'!R63</f>
        <v>9.976836532097948</v>
      </c>
    </row>
    <row r="19" spans="1:5" s="1" customFormat="1" ht="15.75">
      <c r="A19" s="10" t="s">
        <v>27</v>
      </c>
      <c r="B19" s="21">
        <f>'[1]nograd'!$K$61+'[1]nograd'!$K$62</f>
        <v>3208</v>
      </c>
      <c r="C19" s="22">
        <f>'[1]nograd'!P61</f>
        <v>82</v>
      </c>
      <c r="D19" s="23">
        <f>'[1]nograd'!Q61</f>
        <v>2.6231605886116443</v>
      </c>
      <c r="E19" s="23">
        <f>'[1]nograd'!R61</f>
        <v>2.3934617629889083</v>
      </c>
    </row>
    <row r="20" spans="1:5" s="1" customFormat="1" ht="15.75">
      <c r="A20" s="9" t="s">
        <v>5</v>
      </c>
      <c r="B20" s="18">
        <f>'[1]nograd'!$K64</f>
        <v>1695</v>
      </c>
      <c r="C20" s="19">
        <f>'[1]nograd'!P64</f>
        <v>81</v>
      </c>
      <c r="D20" s="20">
        <f>'[1]nograd'!Q64</f>
        <v>5.018587360594793</v>
      </c>
      <c r="E20" s="20">
        <f>'[1]nograd'!R64</f>
        <v>5.739238927011854</v>
      </c>
    </row>
    <row r="21" spans="1:5" s="1" customFormat="1" ht="15.75">
      <c r="A21" s="10" t="s">
        <v>6</v>
      </c>
      <c r="B21" s="21">
        <f>'[1]nograd'!$K65</f>
        <v>136</v>
      </c>
      <c r="C21" s="22">
        <f>'[1]nograd'!P65</f>
        <v>-49</v>
      </c>
      <c r="D21" s="23">
        <f>'[1]nograd'!Q65</f>
        <v>-26.486486486486484</v>
      </c>
      <c r="E21" s="23">
        <f>'[1]nograd'!R65</f>
        <v>-19.526627218934905</v>
      </c>
    </row>
    <row r="22" spans="1:5" s="1" customFormat="1" ht="15.75">
      <c r="A22" s="9" t="s">
        <v>7</v>
      </c>
      <c r="B22" s="18">
        <f>'[1]nograd'!$K66</f>
        <v>1842</v>
      </c>
      <c r="C22" s="19">
        <f>'[1]nograd'!P66</f>
        <v>178</v>
      </c>
      <c r="D22" s="20">
        <f>'[1]nograd'!Q66</f>
        <v>10.697115384615373</v>
      </c>
      <c r="E22" s="20">
        <f>'[1]nograd'!R66</f>
        <v>14.267990074441684</v>
      </c>
    </row>
    <row r="23" spans="1:5" s="1" customFormat="1" ht="15.75">
      <c r="A23" s="10" t="s">
        <v>8</v>
      </c>
      <c r="B23" s="21">
        <f>'[1]nograd'!$K67</f>
        <v>1332</v>
      </c>
      <c r="C23" s="22">
        <f>'[1]nograd'!P67</f>
        <v>139</v>
      </c>
      <c r="D23" s="23">
        <f>'[1]nograd'!Q67</f>
        <v>11.651299245599333</v>
      </c>
      <c r="E23" s="23">
        <f>'[1]nograd'!R67</f>
        <v>-33.13253012048193</v>
      </c>
    </row>
    <row r="24" spans="1:5" s="1" customFormat="1" ht="15.75">
      <c r="A24" s="30" t="s">
        <v>9</v>
      </c>
      <c r="B24" s="31">
        <f>'[1]nograd'!$K68</f>
        <v>967</v>
      </c>
      <c r="C24" s="32">
        <f>'[1]nograd'!P68</f>
        <v>249</v>
      </c>
      <c r="D24" s="33">
        <f>'[1]nograd'!Q68</f>
        <v>34.67966573816156</v>
      </c>
      <c r="E24" s="33">
        <f>'[1]nograd'!R68</f>
        <v>-6.660231660231659</v>
      </c>
    </row>
    <row r="25" spans="1:5" s="1" customFormat="1" ht="40.5" customHeight="1">
      <c r="A25" s="34" t="s">
        <v>28</v>
      </c>
      <c r="B25" s="34"/>
      <c r="C25" s="34"/>
      <c r="D25" s="34"/>
      <c r="E25" s="34"/>
    </row>
    <row r="26" spans="1:5" s="1" customFormat="1" ht="18.75" customHeight="1">
      <c r="A26" s="34" t="s">
        <v>29</v>
      </c>
      <c r="B26" s="34"/>
      <c r="C26" s="34"/>
      <c r="D26" s="34"/>
      <c r="E26" s="34"/>
    </row>
    <row r="27" spans="1:5" s="1" customFormat="1" ht="27" customHeight="1">
      <c r="A27" s="34" t="s">
        <v>33</v>
      </c>
      <c r="B27" s="34"/>
      <c r="C27" s="34"/>
      <c r="D27" s="34"/>
      <c r="E27" s="34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>
      <c r="B34" s="5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</sheetData>
  <mergeCells count="9">
    <mergeCell ref="A25:E25"/>
    <mergeCell ref="A26:E26"/>
    <mergeCell ref="A27:E27"/>
    <mergeCell ref="A1:E1"/>
    <mergeCell ref="A2:E2"/>
    <mergeCell ref="A4:A6"/>
    <mergeCell ref="C5:D5"/>
    <mergeCell ref="C4:E4"/>
    <mergeCell ref="B4:B5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8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2008-10-06T08:28:57Z</cp:lastPrinted>
  <dcterms:created xsi:type="dcterms:W3CDTF">2004-01-06T12:55:08Z</dcterms:created>
  <dcterms:modified xsi:type="dcterms:W3CDTF">2008-11-11T14:22:26Z</dcterms:modified>
  <cp:category/>
  <cp:version/>
  <cp:contentType/>
  <cp:contentStatus/>
</cp:coreProperties>
</file>