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activeTab="0"/>
  </bookViews>
  <sheets>
    <sheet name="regisztráltak" sheetId="1" r:id="rId1"/>
    <sheet name="pályakezdők" sheetId="2" r:id="rId2"/>
    <sheet name="régió" sheetId="3" r:id="rId3"/>
    <sheet name="borsod" sheetId="4" r:id="rId4"/>
    <sheet name="heves" sheetId="5" r:id="rId5"/>
    <sheet name="nograd" sheetId="6" r:id="rId6"/>
    <sheet name="állás" sheetId="7" r:id="rId7"/>
    <sheet name="létszámleépítés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6">'állás'!$A$1:$G$40</definedName>
    <definedName name="_xlnm.Print_Area" localSheetId="3">'borsod'!$A$1:$D$41</definedName>
    <definedName name="_xlnm.Print_Area" localSheetId="4">'heves'!$A$1:$D$41</definedName>
    <definedName name="_xlnm.Print_Area" localSheetId="5">'nograd'!$A$1:$D$41</definedName>
    <definedName name="_xlnm.Print_Area" localSheetId="1">'pályakezdők'!$A$1:$F$42</definedName>
    <definedName name="_xlnm.Print_Area" localSheetId="2">'régió'!$A$1:$D$41</definedName>
    <definedName name="_xlnm.Print_Area" localSheetId="0">'regisztráltak'!$A$1:$F$42</definedName>
  </definedNames>
  <calcPr fullCalcOnLoad="1"/>
</workbook>
</file>

<file path=xl/sharedStrings.xml><?xml version="1.0" encoding="utf-8"?>
<sst xmlns="http://schemas.openxmlformats.org/spreadsheetml/2006/main" count="356" uniqueCount="117">
  <si>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</si>
  <si>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</si>
  <si>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</si>
  <si>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</si>
  <si>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</si>
  <si>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</si>
  <si>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</si>
  <si>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</si>
  <si>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</si>
  <si>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</si>
  <si>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</si>
  <si>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</si>
  <si>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</si>
  <si>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</si>
  <si>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</si>
  <si>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</si>
  <si>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</si>
  <si>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</si>
  <si>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</si>
  <si>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</si>
  <si>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</si>
  <si>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</si>
  <si>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</si>
  <si>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</si>
  <si>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</si>
  <si>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</si>
  <si>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</si>
  <si>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</si>
  <si>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</si>
  <si>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</si>
  <si>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</si>
  <si>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</si>
  <si>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</si>
  <si>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</si>
  <si>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</si>
  <si>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</si>
  <si>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</si>
  <si>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</si>
  <si>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</si>
  <si>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</si>
  <si>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</si>
  <si>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</si>
  <si>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</si>
  <si>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</si>
  <si>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</si>
  <si>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</si>
  <si>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</si>
  <si>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</si>
  <si>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</si>
  <si>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</si>
  <si>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</si>
  <si>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</si>
  <si>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</si>
  <si>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</si>
  <si>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</si>
  <si>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</si>
  <si>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</si>
  <si>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</si>
  <si>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</si>
  <si>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</si>
  <si>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>A feltárt és a bejelentett álláshelyek havi mérlege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</si>
  <si>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</si>
  <si>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</si>
  <si>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</si>
  <si>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</si>
  <si>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</si>
  <si>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</si>
  <si>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</si>
  <si>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</si>
  <si>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Heves megyében</t>
  </si>
  <si>
    <t>Borsod - Abaúj - Zemplén megyében</t>
  </si>
  <si>
    <t>Nógrád megyében</t>
  </si>
  <si>
    <t>Iskolai végzettség intézménytípusok szerint</t>
  </si>
  <si>
    <t>Észak-Magyarországon</t>
  </si>
  <si>
    <t>Ellátási jogosultság szerint</t>
  </si>
  <si>
    <t xml:space="preserve">   Álláskeresési, munkanélküli járadék</t>
  </si>
  <si>
    <t xml:space="preserve">   Álláskeresési, nyugdíj előtti segély </t>
  </si>
  <si>
    <t xml:space="preserve">   Ellátatlan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</si>
  <si>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</si>
  <si>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</si>
  <si>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</si>
  <si>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</si>
  <si>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</si>
  <si>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</si>
  <si>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</si>
  <si>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</si>
  <si>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</si>
  <si>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</si>
  <si>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</si>
  <si>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</si>
  <si>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</si>
  <si>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</si>
  <si>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Időszak</t>
  </si>
  <si>
    <t>A bejelentő szervezetek száma (db)</t>
  </si>
  <si>
    <t>A bejelentésekben érintett létszám (fő)</t>
  </si>
  <si>
    <t>Nógrád</t>
  </si>
  <si>
    <t>megye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</si>
  <si>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</si>
  <si>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</si>
  <si>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</si>
  <si>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</si>
  <si>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</si>
  <si>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</si>
  <si>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</si>
  <si>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</si>
  <si>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</si>
  <si>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</si>
  <si>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</si>
  <si>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</si>
  <si>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*Az 1993. évi III. törvény 35-37.§-aiban foglaltak alapján a települési önkormányzatok által megállapított ellátás. </t>
  </si>
  <si>
    <t>2010. év</t>
  </si>
  <si>
    <t>Borsod-Abaúj-Zemplén</t>
  </si>
  <si>
    <t>Észak-Magyar-ország</t>
  </si>
  <si>
    <t>2011. év</t>
  </si>
  <si>
    <t>A Borsod-Abaúj-Zemplén Megyei Kormányhivatal Munkaügyi Központjához beérkezett csoportos létszámleépítési bejelentések alakulása</t>
  </si>
  <si>
    <t xml:space="preserve">   Bérpótló juttatás (RÁT-tal együtt)*</t>
  </si>
  <si>
    <t>2011. augusztus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</si>
</sst>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9">
    <font>
      <sz val="10"/>
      <name val="Times New Roman"/>
      <family val="0"/>
    </font>
    <font>
      <sz val="8"/>
      <name val="Times New Roman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Continuous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7" fillId="2" borderId="2" xfId="19" applyFont="1" applyFill="1" applyBorder="1" applyAlignment="1">
      <alignment horizontal="center" vertical="center" wrapText="1"/>
      <protection/>
    </xf>
    <xf numFmtId="0" fontId="7" fillId="2" borderId="2" xfId="19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5" fillId="2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3" borderId="5" xfId="20" applyFont="1" applyFill="1" applyBorder="1" applyAlignment="1">
      <alignment horizontal="centerContinuous" vertical="center"/>
      <protection/>
    </xf>
    <xf numFmtId="0" fontId="6" fillId="2" borderId="1" xfId="20" applyFont="1" applyFill="1" applyBorder="1" applyAlignment="1">
      <alignment vertical="center"/>
      <protection/>
    </xf>
    <xf numFmtId="0" fontId="6" fillId="0" borderId="1" xfId="20" applyFont="1" applyFill="1" applyBorder="1" applyAlignment="1">
      <alignment horizontal="centerContinuous" vertical="center"/>
      <protection/>
    </xf>
    <xf numFmtId="0" fontId="6" fillId="0" borderId="1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horizontal="centerContinuous" vertical="center"/>
      <protection/>
    </xf>
    <xf numFmtId="0" fontId="6" fillId="0" borderId="6" xfId="20" applyFont="1" applyFill="1" applyBorder="1" applyAlignment="1">
      <alignment vertical="center"/>
      <protection/>
    </xf>
    <xf numFmtId="0" fontId="6" fillId="3" borderId="5" xfId="21" applyFont="1" applyFill="1" applyBorder="1" applyAlignment="1">
      <alignment horizontal="centerContinuous" vertical="center"/>
      <protection/>
    </xf>
    <xf numFmtId="0" fontId="6" fillId="2" borderId="1" xfId="21" applyFont="1" applyFill="1" applyBorder="1" applyAlignment="1">
      <alignment vertical="center"/>
      <protection/>
    </xf>
    <xf numFmtId="0" fontId="6" fillId="0" borderId="1" xfId="21" applyFont="1" applyFill="1" applyBorder="1" applyAlignment="1">
      <alignment horizontal="centerContinuous" vertical="center"/>
      <protection/>
    </xf>
    <xf numFmtId="0" fontId="8" fillId="0" borderId="0" xfId="20" applyFont="1" applyAlignment="1">
      <alignment vertical="center"/>
      <protection/>
    </xf>
    <xf numFmtId="0" fontId="5" fillId="2" borderId="1" xfId="20" applyFont="1" applyFill="1" applyBorder="1" applyAlignment="1">
      <alignment vertical="center"/>
      <protection/>
    </xf>
    <xf numFmtId="0" fontId="5" fillId="0" borderId="1" xfId="20" applyFont="1" applyFill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8" fillId="0" borderId="0" xfId="21" applyFont="1" applyAlignment="1">
      <alignment vertical="center"/>
      <protection/>
    </xf>
    <xf numFmtId="0" fontId="5" fillId="2" borderId="1" xfId="21" applyFont="1" applyFill="1" applyBorder="1" applyAlignment="1">
      <alignment vertical="center"/>
      <protection/>
    </xf>
    <xf numFmtId="0" fontId="5" fillId="0" borderId="1" xfId="21" applyFont="1" applyFill="1" applyBorder="1" applyAlignment="1">
      <alignment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4" borderId="2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168" fontId="7" fillId="2" borderId="1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/>
    </xf>
    <xf numFmtId="168" fontId="7" fillId="3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vertical="center"/>
    </xf>
    <xf numFmtId="168" fontId="6" fillId="3" borderId="1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 wrapText="1"/>
    </xf>
    <xf numFmtId="3" fontId="5" fillId="3" borderId="2" xfId="0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vertical="center" wrapText="1"/>
    </xf>
    <xf numFmtId="3" fontId="8" fillId="2" borderId="6" xfId="0" applyNumberFormat="1" applyFont="1" applyFill="1" applyBorder="1" applyAlignment="1">
      <alignment vertical="center"/>
    </xf>
    <xf numFmtId="168" fontId="6" fillId="2" borderId="6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 wrapText="1"/>
    </xf>
    <xf numFmtId="0" fontId="5" fillId="2" borderId="5" xfId="19" applyFont="1" applyFill="1" applyBorder="1" applyAlignment="1">
      <alignment horizontal="left" vertical="center"/>
      <protection/>
    </xf>
    <xf numFmtId="3" fontId="5" fillId="2" borderId="5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horizontal="left" vertical="center"/>
      <protection/>
    </xf>
    <xf numFmtId="3" fontId="5" fillId="0" borderId="1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horizontal="left" vertical="center"/>
      <protection/>
    </xf>
    <xf numFmtId="3" fontId="5" fillId="2" borderId="1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vertical="center"/>
      <protection/>
    </xf>
    <xf numFmtId="3" fontId="5" fillId="0" borderId="7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vertical="center"/>
      <protection/>
    </xf>
    <xf numFmtId="3" fontId="5" fillId="2" borderId="7" xfId="19" applyNumberFormat="1" applyFont="1" applyFill="1" applyBorder="1" applyAlignment="1">
      <alignment vertical="center"/>
      <protection/>
    </xf>
    <xf numFmtId="0" fontId="8" fillId="2" borderId="6" xfId="19" applyFont="1" applyFill="1" applyBorder="1" applyAlignment="1">
      <alignment vertical="center"/>
      <protection/>
    </xf>
    <xf numFmtId="3" fontId="8" fillId="2" borderId="8" xfId="19" applyNumberFormat="1" applyFont="1" applyFill="1" applyBorder="1" applyAlignment="1">
      <alignment wrapText="1"/>
      <protection/>
    </xf>
    <xf numFmtId="0" fontId="5" fillId="0" borderId="0" xfId="20" applyFont="1" applyAlignment="1">
      <alignment vertical="center"/>
      <protection/>
    </xf>
    <xf numFmtId="0" fontId="6" fillId="2" borderId="5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vertical="center"/>
      <protection/>
    </xf>
    <xf numFmtId="3" fontId="5" fillId="0" borderId="0" xfId="20" applyNumberFormat="1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3" fontId="5" fillId="0" borderId="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3" fontId="8" fillId="0" borderId="6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5" fillId="0" borderId="0" xfId="20" applyNumberFormat="1" applyFont="1" applyAlignment="1">
      <alignment vertical="center"/>
      <protection/>
    </xf>
    <xf numFmtId="3" fontId="5" fillId="2" borderId="1" xfId="20" applyNumberFormat="1" applyFont="1" applyFill="1" applyBorder="1" applyAlignment="1">
      <alignment vertical="center"/>
      <protection/>
    </xf>
    <xf numFmtId="168" fontId="5" fillId="2" borderId="1" xfId="20" applyNumberFormat="1" applyFont="1" applyFill="1" applyBorder="1" applyAlignment="1">
      <alignment vertical="center"/>
      <protection/>
    </xf>
    <xf numFmtId="3" fontId="5" fillId="0" borderId="1" xfId="20" applyNumberFormat="1" applyFont="1" applyFill="1" applyBorder="1" applyAlignment="1">
      <alignment vertical="center"/>
      <protection/>
    </xf>
    <xf numFmtId="168" fontId="5" fillId="0" borderId="1" xfId="20" applyNumberFormat="1" applyFont="1" applyFill="1" applyBorder="1" applyAlignment="1">
      <alignment vertical="center"/>
      <protection/>
    </xf>
    <xf numFmtId="3" fontId="6" fillId="2" borderId="1" xfId="20" applyNumberFormat="1" applyFont="1" applyFill="1" applyBorder="1" applyAlignment="1">
      <alignment vertical="center"/>
      <protection/>
    </xf>
    <xf numFmtId="168" fontId="6" fillId="2" borderId="1" xfId="20" applyNumberFormat="1" applyFont="1" applyFill="1" applyBorder="1" applyAlignment="1">
      <alignment vertical="center"/>
      <protection/>
    </xf>
    <xf numFmtId="0" fontId="6" fillId="0" borderId="0" xfId="20" applyFont="1" applyAlignment="1">
      <alignment vertical="center"/>
      <protection/>
    </xf>
    <xf numFmtId="3" fontId="5" fillId="0" borderId="1" xfId="20" applyNumberFormat="1" applyFont="1" applyFill="1" applyBorder="1" applyAlignment="1">
      <alignment horizontal="centerContinuous" vertical="center"/>
      <protection/>
    </xf>
    <xf numFmtId="168" fontId="5" fillId="0" borderId="1" xfId="20" applyNumberFormat="1" applyFont="1" applyFill="1" applyBorder="1" applyAlignment="1">
      <alignment horizontal="centerContinuous" vertical="center"/>
      <protection/>
    </xf>
    <xf numFmtId="0" fontId="6" fillId="0" borderId="0" xfId="20" applyFont="1" applyFill="1" applyAlignment="1">
      <alignment vertical="center"/>
      <protection/>
    </xf>
    <xf numFmtId="3" fontId="6" fillId="0" borderId="1" xfId="20" applyNumberFormat="1" applyFont="1" applyFill="1" applyBorder="1" applyAlignment="1">
      <alignment vertical="center"/>
      <protection/>
    </xf>
    <xf numFmtId="168" fontId="6" fillId="0" borderId="1" xfId="20" applyNumberFormat="1" applyFont="1" applyFill="1" applyBorder="1" applyAlignment="1">
      <alignment vertical="center"/>
      <protection/>
    </xf>
    <xf numFmtId="3" fontId="8" fillId="2" borderId="1" xfId="20" applyNumberFormat="1" applyFont="1" applyFill="1" applyBorder="1" applyAlignment="1">
      <alignment horizontal="centerContinuous" vertical="center"/>
      <protection/>
    </xf>
    <xf numFmtId="168" fontId="8" fillId="2" borderId="1" xfId="20" applyNumberFormat="1" applyFont="1" applyFill="1" applyBorder="1" applyAlignment="1">
      <alignment horizontal="centerContinuous" vertical="center"/>
      <protection/>
    </xf>
    <xf numFmtId="3" fontId="5" fillId="3" borderId="1" xfId="20" applyNumberFormat="1" applyFont="1" applyFill="1" applyBorder="1" applyAlignment="1">
      <alignment vertical="center"/>
      <protection/>
    </xf>
    <xf numFmtId="168" fontId="5" fillId="3" borderId="1" xfId="20" applyNumberFormat="1" applyFont="1" applyFill="1" applyBorder="1" applyAlignment="1">
      <alignment vertical="center"/>
      <protection/>
    </xf>
    <xf numFmtId="3" fontId="6" fillId="0" borderId="6" xfId="20" applyNumberFormat="1" applyFont="1" applyFill="1" applyBorder="1" applyAlignment="1">
      <alignment vertical="center"/>
      <protection/>
    </xf>
    <xf numFmtId="168" fontId="6" fillId="0" borderId="6" xfId="20" applyNumberFormat="1" applyFont="1" applyFill="1" applyBorder="1" applyAlignment="1">
      <alignment vertical="center"/>
      <protection/>
    </xf>
    <xf numFmtId="168" fontId="5" fillId="0" borderId="0" xfId="20" applyNumberFormat="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0" fontId="6" fillId="0" borderId="0" xfId="21" applyFont="1" applyAlignment="1">
      <alignment vertical="center"/>
      <protection/>
    </xf>
    <xf numFmtId="3" fontId="5" fillId="0" borderId="0" xfId="21" applyNumberFormat="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8" fontId="5" fillId="0" borderId="0" xfId="21" applyNumberFormat="1" applyFont="1" applyAlignment="1">
      <alignment vertical="center"/>
      <protection/>
    </xf>
    <xf numFmtId="168" fontId="5" fillId="0" borderId="0" xfId="20" applyNumberFormat="1" applyFont="1" applyFill="1" applyAlignment="1">
      <alignment vertical="center"/>
      <protection/>
    </xf>
    <xf numFmtId="0" fontId="8" fillId="4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7" fillId="0" borderId="11" xfId="20" applyFont="1" applyBorder="1" applyAlignment="1">
      <alignment vertical="center" wrapText="1"/>
      <protection/>
    </xf>
    <xf numFmtId="0" fontId="8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6" fillId="5" borderId="5" xfId="20" applyFont="1" applyFill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 wrapText="1"/>
      <protection/>
    </xf>
    <xf numFmtId="0" fontId="5" fillId="0" borderId="6" xfId="20" applyFont="1" applyBorder="1" applyAlignment="1">
      <alignment horizontal="center" vertical="center" wrapText="1"/>
      <protection/>
    </xf>
    <xf numFmtId="0" fontId="6" fillId="5" borderId="13" xfId="20" applyFont="1" applyFill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6" fillId="5" borderId="5" xfId="20" applyFont="1" applyFill="1" applyBorder="1" applyAlignment="1">
      <alignment horizontal="center" vertical="center"/>
      <protection/>
    </xf>
    <xf numFmtId="0" fontId="6" fillId="5" borderId="1" xfId="20" applyFont="1" applyFill="1" applyBorder="1" applyAlignment="1">
      <alignment horizontal="center" vertical="center"/>
      <protection/>
    </xf>
    <xf numFmtId="0" fontId="6" fillId="5" borderId="6" xfId="20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center" vertical="center" wrapText="1"/>
      <protection/>
    </xf>
    <xf numFmtId="0" fontId="6" fillId="5" borderId="13" xfId="21" applyFont="1" applyFill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/>
      <protection/>
    </xf>
    <xf numFmtId="0" fontId="6" fillId="5" borderId="1" xfId="21" applyFont="1" applyFill="1" applyBorder="1" applyAlignment="1">
      <alignment horizontal="center" vertical="center"/>
      <protection/>
    </xf>
    <xf numFmtId="0" fontId="6" fillId="5" borderId="6" xfId="21" applyFont="1" applyFill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0" fontId="6" fillId="2" borderId="8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20" applyFont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6" fillId="0" borderId="13" xfId="19" applyFont="1" applyFill="1" applyBorder="1" applyAlignment="1">
      <alignment horizontal="center" vertical="center" wrapText="1"/>
      <protection/>
    </xf>
    <xf numFmtId="0" fontId="6" fillId="0" borderId="14" xfId="19" applyFont="1" applyFill="1" applyBorder="1" applyAlignment="1">
      <alignment horizontal="center" vertical="center" wrapText="1"/>
      <protection/>
    </xf>
    <xf numFmtId="0" fontId="6" fillId="0" borderId="3" xfId="19" applyFont="1" applyFill="1" applyBorder="1" applyAlignment="1">
      <alignment horizontal="center" vertical="center" wrapText="1"/>
      <protection/>
    </xf>
    <xf numFmtId="0" fontId="8" fillId="2" borderId="5" xfId="19" applyFont="1" applyFill="1" applyBorder="1" applyAlignment="1">
      <alignment horizontal="center" vertical="center" wrapText="1"/>
      <protection/>
    </xf>
    <xf numFmtId="0" fontId="6" fillId="2" borderId="1" xfId="19" applyFont="1" applyFill="1" applyBorder="1" applyAlignment="1">
      <alignment horizontal="center" vertical="center" wrapText="1"/>
      <protection/>
    </xf>
    <xf numFmtId="0" fontId="8" fillId="2" borderId="1" xfId="19" applyFont="1" applyFill="1" applyBorder="1" applyAlignment="1">
      <alignment horizontal="center" vertical="center" wrapText="1"/>
      <protection/>
    </xf>
    <xf numFmtId="0" fontId="8" fillId="2" borderId="6" xfId="19" applyFont="1" applyFill="1" applyBorder="1" applyAlignment="1">
      <alignment horizontal="center" vertical="center" wrapText="1"/>
      <protection/>
    </xf>
    <xf numFmtId="0" fontId="8" fillId="2" borderId="10" xfId="19" applyFont="1" applyFill="1" applyBorder="1" applyAlignment="1">
      <alignment horizontal="center" vertical="center" wrapText="1"/>
      <protection/>
    </xf>
    <xf numFmtId="0" fontId="8" fillId="2" borderId="11" xfId="19" applyFont="1" applyFill="1" applyBorder="1" applyAlignment="1">
      <alignment horizontal="center" vertical="center" wrapText="1"/>
      <protection/>
    </xf>
    <xf numFmtId="0" fontId="8" fillId="2" borderId="4" xfId="19" applyFont="1" applyFill="1" applyBorder="1" applyAlignment="1">
      <alignment horizontal="center" vertical="center" wrapText="1"/>
      <protection/>
    </xf>
    <xf numFmtId="0" fontId="8" fillId="2" borderId="0" xfId="19" applyFont="1" applyFill="1" applyBorder="1" applyAlignment="1">
      <alignment horizontal="center" vertical="center" wrapText="1"/>
      <protection/>
    </xf>
    <xf numFmtId="0" fontId="8" fillId="2" borderId="0" xfId="19" applyFont="1" applyFill="1" applyAlignment="1">
      <alignment horizontal="center" vertical="center" wrapText="1"/>
      <protection/>
    </xf>
    <xf numFmtId="0" fontId="8" fillId="2" borderId="9" xfId="19" applyFont="1" applyFill="1" applyBorder="1" applyAlignment="1">
      <alignment horizontal="center" vertical="center" wrapText="1"/>
      <protection/>
    </xf>
    <xf numFmtId="0" fontId="8" fillId="2" borderId="15" xfId="19" applyFont="1" applyFill="1" applyBorder="1" applyAlignment="1">
      <alignment horizontal="center" vertical="center" wrapText="1"/>
      <protection/>
    </xf>
    <xf numFmtId="0" fontId="8" fillId="2" borderId="11" xfId="19" applyFont="1" applyFill="1" applyBorder="1" applyAlignment="1">
      <alignment vertical="center" wrapText="1"/>
      <protection/>
    </xf>
    <xf numFmtId="0" fontId="8" fillId="2" borderId="12" xfId="19" applyFont="1" applyFill="1" applyBorder="1" applyAlignment="1">
      <alignment vertical="center" wrapText="1"/>
      <protection/>
    </xf>
    <xf numFmtId="0" fontId="8" fillId="2" borderId="4" xfId="19" applyFont="1" applyFill="1" applyBorder="1" applyAlignment="1">
      <alignment vertical="center" wrapText="1"/>
      <protection/>
    </xf>
    <xf numFmtId="0" fontId="8" fillId="2" borderId="0" xfId="19" applyFont="1" applyFill="1" applyBorder="1" applyAlignment="1">
      <alignment vertical="center" wrapText="1"/>
      <protection/>
    </xf>
    <xf numFmtId="0" fontId="8" fillId="2" borderId="7" xfId="19" applyFont="1" applyFill="1" applyBorder="1" applyAlignment="1">
      <alignment vertical="center" wrapText="1"/>
      <protection/>
    </xf>
    <xf numFmtId="0" fontId="8" fillId="2" borderId="9" xfId="19" applyFont="1" applyFill="1" applyBorder="1" applyAlignment="1">
      <alignment vertical="center" wrapText="1"/>
      <protection/>
    </xf>
    <xf numFmtId="0" fontId="8" fillId="2" borderId="15" xfId="19" applyFont="1" applyFill="1" applyBorder="1" applyAlignment="1">
      <alignment vertical="center" wrapText="1"/>
      <protection/>
    </xf>
    <xf numFmtId="0" fontId="8" fillId="2" borderId="8" xfId="19" applyFont="1" applyFill="1" applyBorder="1" applyAlignment="1">
      <alignment vertical="center" wrapText="1"/>
      <protection/>
    </xf>
    <xf numFmtId="0" fontId="7" fillId="2" borderId="5" xfId="19" applyFont="1" applyFill="1" applyBorder="1" applyAlignment="1">
      <alignment horizontal="center" vertical="center" wrapText="1"/>
      <protection/>
    </xf>
    <xf numFmtId="0" fontId="7" fillId="2" borderId="6" xfId="19" applyFont="1" applyFill="1" applyBorder="1" applyAlignment="1">
      <alignment horizontal="center" vertical="center" wrapText="1"/>
      <protection/>
    </xf>
    <xf numFmtId="0" fontId="7" fillId="2" borderId="13" xfId="19" applyFont="1" applyFill="1" applyBorder="1" applyAlignment="1">
      <alignment horizontal="center" vertical="center"/>
      <protection/>
    </xf>
    <xf numFmtId="0" fontId="7" fillId="2" borderId="14" xfId="19" applyFont="1" applyFill="1" applyBorder="1" applyAlignment="1">
      <alignment horizontal="center" vertical="center"/>
      <protection/>
    </xf>
    <xf numFmtId="0" fontId="7" fillId="2" borderId="3" xfId="19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104775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1819275" y="40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104775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1819275" y="40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104775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1819275" y="40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57150</xdr:rowOff>
    </xdr:from>
    <xdr:to>
      <xdr:col>6</xdr:col>
      <xdr:colOff>647700</xdr:colOff>
      <xdr:row>2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81525" y="381000"/>
          <a:ext cx="1419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1" u="none" baseline="0"/>
            <a:t>adatok: főben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RM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-p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ujallas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zaro_al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  <sheetName val="I. negyedév"/>
      <sheetName val="I-III. negyedév "/>
    </sheetNames>
    <sheetDataSet>
      <sheetData sheetId="0">
        <row r="173">
          <cell r="I173">
            <v>34419</v>
          </cell>
        </row>
        <row r="174">
          <cell r="I174">
            <v>31068</v>
          </cell>
        </row>
        <row r="175">
          <cell r="I175">
            <v>65487</v>
          </cell>
        </row>
        <row r="182">
          <cell r="I182">
            <v>65487</v>
          </cell>
        </row>
        <row r="184">
          <cell r="I184">
            <v>1833</v>
          </cell>
        </row>
        <row r="185">
          <cell r="I185">
            <v>10034</v>
          </cell>
        </row>
        <row r="186">
          <cell r="I186">
            <v>16240</v>
          </cell>
        </row>
        <row r="187">
          <cell r="I187">
            <v>16641</v>
          </cell>
        </row>
        <row r="188">
          <cell r="I188">
            <v>15503</v>
          </cell>
        </row>
        <row r="189">
          <cell r="I189">
            <v>5236</v>
          </cell>
        </row>
        <row r="192">
          <cell r="I192">
            <v>5870</v>
          </cell>
        </row>
        <row r="193">
          <cell r="I193">
            <v>23776</v>
          </cell>
        </row>
        <row r="194">
          <cell r="I194">
            <v>19297</v>
          </cell>
        </row>
        <row r="195">
          <cell r="I195">
            <v>9019</v>
          </cell>
        </row>
        <row r="196">
          <cell r="I196">
            <v>4903</v>
          </cell>
        </row>
        <row r="197">
          <cell r="I197">
            <v>2622</v>
          </cell>
        </row>
        <row r="198">
          <cell r="I198">
            <v>65487</v>
          </cell>
        </row>
        <row r="200">
          <cell r="I200">
            <v>19066</v>
          </cell>
        </row>
        <row r="201">
          <cell r="I201">
            <v>8592</v>
          </cell>
        </row>
        <row r="202">
          <cell r="I202">
            <v>13695</v>
          </cell>
        </row>
        <row r="203">
          <cell r="I203">
            <v>12606</v>
          </cell>
        </row>
        <row r="204">
          <cell r="I204">
            <v>11528</v>
          </cell>
        </row>
        <row r="205">
          <cell r="I205">
            <v>65487</v>
          </cell>
        </row>
        <row r="207">
          <cell r="I207">
            <v>7926</v>
          </cell>
        </row>
        <row r="208">
          <cell r="I208">
            <v>5884</v>
          </cell>
        </row>
        <row r="209">
          <cell r="I209">
            <v>27999</v>
          </cell>
        </row>
        <row r="210">
          <cell r="I210">
            <v>23678</v>
          </cell>
        </row>
        <row r="211">
          <cell r="I211">
            <v>65487</v>
          </cell>
        </row>
        <row r="214">
          <cell r="I214">
            <v>33617</v>
          </cell>
        </row>
        <row r="215">
          <cell r="I215">
            <v>31848</v>
          </cell>
        </row>
        <row r="225">
          <cell r="I225">
            <v>1813</v>
          </cell>
        </row>
        <row r="226">
          <cell r="I226">
            <v>10402</v>
          </cell>
        </row>
        <row r="227">
          <cell r="I227">
            <v>15895</v>
          </cell>
        </row>
        <row r="228">
          <cell r="I228">
            <v>16235</v>
          </cell>
        </row>
        <row r="229">
          <cell r="I229">
            <v>15130</v>
          </cell>
        </row>
        <row r="230">
          <cell r="I230">
            <v>5990</v>
          </cell>
        </row>
        <row r="233">
          <cell r="I233">
            <v>5868</v>
          </cell>
        </row>
        <row r="234">
          <cell r="I234">
            <v>23830</v>
          </cell>
        </row>
        <row r="235">
          <cell r="I235">
            <v>18420</v>
          </cell>
        </row>
        <row r="236">
          <cell r="I236">
            <v>9272</v>
          </cell>
        </row>
        <row r="237">
          <cell r="I237">
            <v>5349</v>
          </cell>
        </row>
        <row r="238">
          <cell r="I238">
            <v>2726</v>
          </cell>
        </row>
        <row r="241">
          <cell r="I241">
            <v>21398</v>
          </cell>
        </row>
        <row r="242">
          <cell r="I242">
            <v>9991</v>
          </cell>
        </row>
        <row r="243">
          <cell r="I243">
            <v>14544</v>
          </cell>
        </row>
        <row r="244">
          <cell r="I244">
            <v>9794</v>
          </cell>
        </row>
        <row r="245">
          <cell r="I245">
            <v>9738</v>
          </cell>
        </row>
        <row r="248">
          <cell r="I248">
            <v>6845</v>
          </cell>
        </row>
        <row r="249">
          <cell r="I249">
            <v>5065</v>
          </cell>
        </row>
        <row r="250">
          <cell r="I250">
            <v>28172</v>
          </cell>
        </row>
        <row r="251">
          <cell r="I251">
            <v>25383</v>
          </cell>
        </row>
      </sheetData>
      <sheetData sheetId="1">
        <row r="173">
          <cell r="I173">
            <v>10233</v>
          </cell>
        </row>
        <row r="174">
          <cell r="I174">
            <v>9467</v>
          </cell>
        </row>
        <row r="175">
          <cell r="I175">
            <v>19700</v>
          </cell>
        </row>
        <row r="182">
          <cell r="I182">
            <v>19700</v>
          </cell>
        </row>
        <row r="184">
          <cell r="I184">
            <v>541</v>
          </cell>
        </row>
        <row r="185">
          <cell r="I185">
            <v>2804</v>
          </cell>
        </row>
        <row r="186">
          <cell r="I186">
            <v>5032</v>
          </cell>
        </row>
        <row r="187">
          <cell r="I187">
            <v>5002</v>
          </cell>
        </row>
        <row r="188">
          <cell r="I188">
            <v>4731</v>
          </cell>
        </row>
        <row r="189">
          <cell r="I189">
            <v>1590</v>
          </cell>
        </row>
        <row r="192">
          <cell r="I192">
            <v>1513</v>
          </cell>
        </row>
        <row r="193">
          <cell r="I193">
            <v>6746</v>
          </cell>
        </row>
        <row r="194">
          <cell r="I194">
            <v>5766</v>
          </cell>
        </row>
        <row r="195">
          <cell r="I195">
            <v>3127</v>
          </cell>
        </row>
        <row r="196">
          <cell r="I196">
            <v>1520</v>
          </cell>
        </row>
        <row r="197">
          <cell r="I197">
            <v>1028</v>
          </cell>
        </row>
        <row r="198">
          <cell r="I198">
            <v>19700</v>
          </cell>
        </row>
        <row r="200">
          <cell r="I200">
            <v>6018</v>
          </cell>
        </row>
        <row r="201">
          <cell r="I201">
            <v>2998</v>
          </cell>
        </row>
        <row r="202">
          <cell r="I202">
            <v>5222</v>
          </cell>
        </row>
        <row r="203">
          <cell r="I203">
            <v>3745</v>
          </cell>
        </row>
        <row r="204">
          <cell r="I204">
            <v>1717</v>
          </cell>
        </row>
        <row r="205">
          <cell r="I205">
            <v>19700</v>
          </cell>
        </row>
        <row r="207">
          <cell r="I207">
            <v>3492</v>
          </cell>
        </row>
        <row r="208">
          <cell r="I208">
            <v>2115</v>
          </cell>
        </row>
        <row r="209">
          <cell r="I209">
            <v>6540</v>
          </cell>
        </row>
        <row r="210">
          <cell r="I210">
            <v>7553</v>
          </cell>
        </row>
        <row r="211">
          <cell r="I211">
            <v>19700</v>
          </cell>
        </row>
        <row r="214">
          <cell r="I214">
            <v>9996</v>
          </cell>
        </row>
        <row r="215">
          <cell r="I215">
            <v>10051</v>
          </cell>
        </row>
        <row r="225">
          <cell r="I225">
            <v>438</v>
          </cell>
        </row>
        <row r="226">
          <cell r="I226">
            <v>2828</v>
          </cell>
        </row>
        <row r="227">
          <cell r="I227">
            <v>5058</v>
          </cell>
        </row>
        <row r="228">
          <cell r="I228">
            <v>5193</v>
          </cell>
        </row>
        <row r="229">
          <cell r="I229">
            <v>4737</v>
          </cell>
        </row>
        <row r="230">
          <cell r="I230">
            <v>1793</v>
          </cell>
        </row>
        <row r="233">
          <cell r="I233">
            <v>1464</v>
          </cell>
        </row>
        <row r="234">
          <cell r="I234">
            <v>6970</v>
          </cell>
        </row>
        <row r="235">
          <cell r="I235">
            <v>5660</v>
          </cell>
        </row>
        <row r="236">
          <cell r="I236">
            <v>3205</v>
          </cell>
        </row>
        <row r="237">
          <cell r="I237">
            <v>1615</v>
          </cell>
        </row>
        <row r="238">
          <cell r="I238">
            <v>1133</v>
          </cell>
        </row>
        <row r="241">
          <cell r="I241">
            <v>6735</v>
          </cell>
        </row>
        <row r="242">
          <cell r="I242">
            <v>3355</v>
          </cell>
        </row>
        <row r="243">
          <cell r="I243">
            <v>4831</v>
          </cell>
        </row>
        <row r="244">
          <cell r="I244">
            <v>3127</v>
          </cell>
        </row>
        <row r="245">
          <cell r="I245">
            <v>1999</v>
          </cell>
        </row>
        <row r="248">
          <cell r="I248">
            <v>3568</v>
          </cell>
        </row>
        <row r="249">
          <cell r="I249">
            <v>1982</v>
          </cell>
        </row>
        <row r="250">
          <cell r="I250">
            <v>6756</v>
          </cell>
        </row>
        <row r="251">
          <cell r="I251">
            <v>7741</v>
          </cell>
        </row>
      </sheetData>
      <sheetData sheetId="2">
        <row r="173">
          <cell r="I173">
            <v>9457</v>
          </cell>
        </row>
        <row r="174">
          <cell r="I174">
            <v>8799</v>
          </cell>
        </row>
        <row r="175">
          <cell r="I175">
            <v>18256</v>
          </cell>
        </row>
        <row r="182">
          <cell r="I182">
            <v>18256</v>
          </cell>
        </row>
        <row r="184">
          <cell r="I184">
            <v>480</v>
          </cell>
        </row>
        <row r="185">
          <cell r="I185">
            <v>2608</v>
          </cell>
        </row>
        <row r="186">
          <cell r="I186">
            <v>4467</v>
          </cell>
        </row>
        <row r="187">
          <cell r="I187">
            <v>4439</v>
          </cell>
        </row>
        <row r="188">
          <cell r="I188">
            <v>4427</v>
          </cell>
        </row>
        <row r="189">
          <cell r="I189">
            <v>1835</v>
          </cell>
        </row>
        <row r="192">
          <cell r="I192">
            <v>1149</v>
          </cell>
        </row>
        <row r="193">
          <cell r="I193">
            <v>7040</v>
          </cell>
        </row>
        <row r="194">
          <cell r="I194">
            <v>5123</v>
          </cell>
        </row>
        <row r="195">
          <cell r="I195">
            <v>2892</v>
          </cell>
        </row>
        <row r="196">
          <cell r="I196">
            <v>1483</v>
          </cell>
        </row>
        <row r="197">
          <cell r="I197">
            <v>569</v>
          </cell>
        </row>
        <row r="198">
          <cell r="I198">
            <v>18256</v>
          </cell>
        </row>
        <row r="200">
          <cell r="I200">
            <v>5556</v>
          </cell>
        </row>
        <row r="201">
          <cell r="I201">
            <v>2516</v>
          </cell>
        </row>
        <row r="202">
          <cell r="I202">
            <v>4225</v>
          </cell>
        </row>
        <row r="203">
          <cell r="I203">
            <v>3397</v>
          </cell>
        </row>
        <row r="204">
          <cell r="I204">
            <v>2562</v>
          </cell>
        </row>
        <row r="205">
          <cell r="I205">
            <v>18256</v>
          </cell>
        </row>
        <row r="207">
          <cell r="I207">
            <v>2756</v>
          </cell>
        </row>
        <row r="208">
          <cell r="I208">
            <v>2144</v>
          </cell>
        </row>
        <row r="209">
          <cell r="I209">
            <v>6272</v>
          </cell>
        </row>
        <row r="210">
          <cell r="I210">
            <v>7084</v>
          </cell>
        </row>
        <row r="211">
          <cell r="I211">
            <v>18256</v>
          </cell>
        </row>
        <row r="214">
          <cell r="I214">
            <v>9594</v>
          </cell>
        </row>
        <row r="215">
          <cell r="I215">
            <v>9149</v>
          </cell>
        </row>
        <row r="225">
          <cell r="I225">
            <v>448</v>
          </cell>
        </row>
        <row r="226">
          <cell r="I226">
            <v>2614</v>
          </cell>
        </row>
        <row r="227">
          <cell r="I227">
            <v>4418</v>
          </cell>
        </row>
        <row r="228">
          <cell r="I228">
            <v>4626</v>
          </cell>
        </row>
        <row r="229">
          <cell r="I229">
            <v>4459</v>
          </cell>
        </row>
        <row r="230">
          <cell r="I230">
            <v>2178</v>
          </cell>
        </row>
        <row r="233">
          <cell r="I233">
            <v>1197</v>
          </cell>
        </row>
        <row r="234">
          <cell r="I234">
            <v>7354</v>
          </cell>
        </row>
        <row r="235">
          <cell r="I235">
            <v>5025</v>
          </cell>
        </row>
        <row r="236">
          <cell r="I236">
            <v>2996</v>
          </cell>
        </row>
        <row r="237">
          <cell r="I237">
            <v>1549</v>
          </cell>
        </row>
        <row r="238">
          <cell r="I238">
            <v>622</v>
          </cell>
        </row>
        <row r="241">
          <cell r="I241">
            <v>5829</v>
          </cell>
        </row>
        <row r="242">
          <cell r="I242">
            <v>3051</v>
          </cell>
        </row>
        <row r="243">
          <cell r="I243">
            <v>4507</v>
          </cell>
        </row>
        <row r="244">
          <cell r="I244">
            <v>3000</v>
          </cell>
        </row>
        <row r="245">
          <cell r="I245">
            <v>2356</v>
          </cell>
        </row>
        <row r="248">
          <cell r="I248">
            <v>2457</v>
          </cell>
        </row>
        <row r="249">
          <cell r="I249">
            <v>1542</v>
          </cell>
        </row>
        <row r="250">
          <cell r="I250">
            <v>7082</v>
          </cell>
        </row>
        <row r="251">
          <cell r="I251">
            <v>7662</v>
          </cell>
        </row>
      </sheetData>
      <sheetData sheetId="3">
        <row r="173">
          <cell r="I173">
            <v>54109</v>
          </cell>
        </row>
        <row r="174">
          <cell r="I174">
            <v>49334</v>
          </cell>
        </row>
        <row r="175">
          <cell r="I175">
            <v>103443</v>
          </cell>
        </row>
        <row r="182">
          <cell r="I182">
            <v>103443</v>
          </cell>
        </row>
        <row r="184">
          <cell r="I184">
            <v>2854</v>
          </cell>
        </row>
        <row r="185">
          <cell r="I185">
            <v>15446</v>
          </cell>
        </row>
        <row r="186">
          <cell r="I186">
            <v>25739</v>
          </cell>
        </row>
        <row r="187">
          <cell r="I187">
            <v>26082</v>
          </cell>
        </row>
        <row r="188">
          <cell r="I188">
            <v>24661</v>
          </cell>
        </row>
        <row r="189">
          <cell r="I189">
            <v>8661</v>
          </cell>
        </row>
        <row r="192">
          <cell r="I192">
            <v>8532</v>
          </cell>
        </row>
        <row r="193">
          <cell r="I193">
            <v>37562</v>
          </cell>
        </row>
        <row r="194">
          <cell r="I194">
            <v>30186</v>
          </cell>
        </row>
        <row r="195">
          <cell r="I195">
            <v>15038</v>
          </cell>
        </row>
        <row r="196">
          <cell r="I196">
            <v>7906</v>
          </cell>
        </row>
        <row r="197">
          <cell r="I197">
            <v>4219</v>
          </cell>
        </row>
        <row r="198">
          <cell r="I198">
            <v>103443</v>
          </cell>
        </row>
        <row r="200">
          <cell r="I200">
            <v>30640</v>
          </cell>
        </row>
        <row r="201">
          <cell r="I201">
            <v>14106</v>
          </cell>
        </row>
        <row r="202">
          <cell r="I202">
            <v>23142</v>
          </cell>
        </row>
        <row r="203">
          <cell r="I203">
            <v>19748</v>
          </cell>
        </row>
        <row r="204">
          <cell r="I204">
            <v>15807</v>
          </cell>
        </row>
        <row r="205">
          <cell r="I205">
            <v>103443</v>
          </cell>
        </row>
        <row r="207">
          <cell r="I207">
            <v>14174</v>
          </cell>
        </row>
        <row r="208">
          <cell r="I208">
            <v>10143</v>
          </cell>
        </row>
        <row r="209">
          <cell r="I209">
            <v>40811</v>
          </cell>
        </row>
        <row r="210">
          <cell r="I210">
            <v>38315</v>
          </cell>
        </row>
        <row r="211">
          <cell r="I211">
            <v>103443</v>
          </cell>
        </row>
        <row r="214">
          <cell r="I214">
            <v>53207</v>
          </cell>
        </row>
        <row r="215">
          <cell r="I215">
            <v>51048</v>
          </cell>
        </row>
        <row r="225">
          <cell r="I225">
            <v>2699</v>
          </cell>
        </row>
        <row r="226">
          <cell r="I226">
            <v>15844</v>
          </cell>
        </row>
        <row r="227">
          <cell r="I227">
            <v>25371</v>
          </cell>
        </row>
        <row r="228">
          <cell r="I228">
            <v>26054</v>
          </cell>
        </row>
        <row r="229">
          <cell r="I229">
            <v>24326</v>
          </cell>
        </row>
        <row r="230">
          <cell r="I230">
            <v>9961</v>
          </cell>
        </row>
        <row r="233">
          <cell r="I233">
            <v>8529</v>
          </cell>
        </row>
        <row r="234">
          <cell r="I234">
            <v>38154</v>
          </cell>
        </row>
        <row r="235">
          <cell r="I235">
            <v>29105</v>
          </cell>
        </row>
        <row r="236">
          <cell r="I236">
            <v>15473</v>
          </cell>
        </row>
        <row r="237">
          <cell r="I237">
            <v>8513</v>
          </cell>
        </row>
        <row r="238">
          <cell r="I238">
            <v>4481</v>
          </cell>
        </row>
        <row r="241">
          <cell r="I241">
            <v>33962</v>
          </cell>
        </row>
        <row r="242">
          <cell r="I242">
            <v>16397</v>
          </cell>
        </row>
        <row r="243">
          <cell r="I243">
            <v>23882</v>
          </cell>
        </row>
        <row r="244">
          <cell r="I244">
            <v>15921</v>
          </cell>
        </row>
        <row r="245">
          <cell r="I245">
            <v>14093</v>
          </cell>
        </row>
        <row r="248">
          <cell r="I248">
            <v>12870</v>
          </cell>
        </row>
        <row r="249">
          <cell r="I249">
            <v>8589</v>
          </cell>
        </row>
        <row r="250">
          <cell r="I250">
            <v>42010</v>
          </cell>
        </row>
        <row r="251">
          <cell r="I251">
            <v>40786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ÁFSZ_regiók"/>
      <sheetName val="Munka1"/>
      <sheetName val="ratak"/>
      <sheetName val="záróltsz"/>
      <sheetName val="ábra"/>
      <sheetName val="ábra_ÉM"/>
    </sheetNames>
    <sheetDataSet>
      <sheetData sheetId="1">
        <row r="135">
          <cell r="I135">
            <v>18969</v>
          </cell>
        </row>
        <row r="136">
          <cell r="I136">
            <v>3114</v>
          </cell>
        </row>
        <row r="137">
          <cell r="I137">
            <v>7623</v>
          </cell>
        </row>
        <row r="138">
          <cell r="I138">
            <v>2044</v>
          </cell>
        </row>
        <row r="139">
          <cell r="I139">
            <v>2713</v>
          </cell>
        </row>
        <row r="140">
          <cell r="I140">
            <v>7235</v>
          </cell>
        </row>
        <row r="141">
          <cell r="I141">
            <v>3062</v>
          </cell>
        </row>
        <row r="142">
          <cell r="I142">
            <v>3934</v>
          </cell>
        </row>
        <row r="143">
          <cell r="I143">
            <v>4704</v>
          </cell>
        </row>
        <row r="144">
          <cell r="I144">
            <v>4107</v>
          </cell>
        </row>
        <row r="145">
          <cell r="I145">
            <v>2494</v>
          </cell>
        </row>
        <row r="146">
          <cell r="I146">
            <v>1226</v>
          </cell>
        </row>
        <row r="147">
          <cell r="I147">
            <v>1225</v>
          </cell>
        </row>
        <row r="148">
          <cell r="I148">
            <v>1369</v>
          </cell>
        </row>
        <row r="149">
          <cell r="I149">
            <v>1668</v>
          </cell>
        </row>
        <row r="151">
          <cell r="I151">
            <v>6278</v>
          </cell>
        </row>
        <row r="152">
          <cell r="I152">
            <v>4228</v>
          </cell>
        </row>
        <row r="153">
          <cell r="I153">
            <v>2596</v>
          </cell>
        </row>
        <row r="154">
          <cell r="I154">
            <v>3203</v>
          </cell>
        </row>
        <row r="155">
          <cell r="I155">
            <v>2307</v>
          </cell>
        </row>
        <row r="156">
          <cell r="I156">
            <v>1088</v>
          </cell>
        </row>
        <row r="158">
          <cell r="I158">
            <v>7051</v>
          </cell>
        </row>
        <row r="159">
          <cell r="I159">
            <v>2793</v>
          </cell>
        </row>
        <row r="160">
          <cell r="I160">
            <v>2483</v>
          </cell>
        </row>
        <row r="161">
          <cell r="I161">
            <v>1980</v>
          </cell>
        </row>
        <row r="162">
          <cell r="I162">
            <v>2513</v>
          </cell>
        </row>
        <row r="163">
          <cell r="I163">
            <v>1436</v>
          </cell>
        </row>
        <row r="168">
          <cell r="H168">
            <v>18426</v>
          </cell>
          <cell r="I168">
            <v>18369</v>
          </cell>
        </row>
        <row r="169">
          <cell r="H169">
            <v>3851</v>
          </cell>
          <cell r="I169">
            <v>3728</v>
          </cell>
        </row>
        <row r="170">
          <cell r="H170">
            <v>7657</v>
          </cell>
          <cell r="I170">
            <v>7345</v>
          </cell>
        </row>
        <row r="171">
          <cell r="H171">
            <v>1995</v>
          </cell>
          <cell r="I171">
            <v>1958</v>
          </cell>
        </row>
        <row r="172">
          <cell r="H172">
            <v>2915</v>
          </cell>
          <cell r="I172">
            <v>2842</v>
          </cell>
        </row>
        <row r="173">
          <cell r="H173">
            <v>6889</v>
          </cell>
          <cell r="I173">
            <v>7048</v>
          </cell>
        </row>
        <row r="174">
          <cell r="H174">
            <v>2949</v>
          </cell>
          <cell r="I174">
            <v>2859</v>
          </cell>
        </row>
        <row r="175">
          <cell r="H175">
            <v>3896</v>
          </cell>
          <cell r="I175">
            <v>3762</v>
          </cell>
        </row>
        <row r="176">
          <cell r="H176">
            <v>4971</v>
          </cell>
          <cell r="I176">
            <v>4847</v>
          </cell>
        </row>
        <row r="177">
          <cell r="H177">
            <v>4501</v>
          </cell>
          <cell r="I177">
            <v>4497</v>
          </cell>
        </row>
        <row r="178">
          <cell r="H178">
            <v>2812</v>
          </cell>
          <cell r="I178">
            <v>2766</v>
          </cell>
        </row>
        <row r="179">
          <cell r="H179">
            <v>1270</v>
          </cell>
          <cell r="I179">
            <v>1239</v>
          </cell>
        </row>
        <row r="180">
          <cell r="H180">
            <v>1140</v>
          </cell>
          <cell r="I180">
            <v>1082</v>
          </cell>
        </row>
        <row r="181">
          <cell r="H181">
            <v>1350</v>
          </cell>
          <cell r="I181">
            <v>1274</v>
          </cell>
        </row>
        <row r="182">
          <cell r="H182">
            <v>1770</v>
          </cell>
          <cell r="I182">
            <v>1849</v>
          </cell>
        </row>
        <row r="184">
          <cell r="H184">
            <v>6535</v>
          </cell>
          <cell r="I184">
            <v>6244</v>
          </cell>
        </row>
        <row r="185">
          <cell r="H185">
            <v>4020</v>
          </cell>
          <cell r="I185">
            <v>3788</v>
          </cell>
        </row>
        <row r="186">
          <cell r="H186">
            <v>2805</v>
          </cell>
          <cell r="I186">
            <v>2750</v>
          </cell>
        </row>
        <row r="187">
          <cell r="H187">
            <v>3772</v>
          </cell>
          <cell r="I187">
            <v>3740</v>
          </cell>
        </row>
        <row r="188">
          <cell r="H188">
            <v>2500</v>
          </cell>
          <cell r="I188">
            <v>2402</v>
          </cell>
        </row>
        <row r="189">
          <cell r="H189">
            <v>1144</v>
          </cell>
          <cell r="I189">
            <v>1123</v>
          </cell>
        </row>
        <row r="190">
          <cell r="H190">
            <v>20776</v>
          </cell>
        </row>
        <row r="191">
          <cell r="H191">
            <v>6858</v>
          </cell>
          <cell r="I191">
            <v>6798</v>
          </cell>
        </row>
        <row r="192">
          <cell r="H192">
            <v>2985</v>
          </cell>
          <cell r="I192">
            <v>2904</v>
          </cell>
        </row>
        <row r="193">
          <cell r="H193">
            <v>2755</v>
          </cell>
          <cell r="I193">
            <v>2597</v>
          </cell>
        </row>
        <row r="194">
          <cell r="H194">
            <v>2308</v>
          </cell>
          <cell r="I194">
            <v>2270</v>
          </cell>
        </row>
        <row r="195">
          <cell r="H195">
            <v>2483</v>
          </cell>
          <cell r="I195">
            <v>2559</v>
          </cell>
        </row>
        <row r="196">
          <cell r="H196">
            <v>1627</v>
          </cell>
          <cell r="I196">
            <v>1615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ksh"/>
      <sheetName val="ábra"/>
      <sheetName val="kirendeltségek"/>
      <sheetName val="záróltsz"/>
      <sheetName val="borsod"/>
      <sheetName val="heves"/>
      <sheetName val="nograd"/>
      <sheetName val="regio"/>
      <sheetName val="tábla"/>
      <sheetName val="össze"/>
      <sheetName val="belépők_iskola"/>
      <sheetName val="tábla (2)"/>
      <sheetName val="I. negyedév"/>
      <sheetName val="I. félév "/>
      <sheetName val="I-III. negyedév"/>
    </sheetNames>
    <sheetDataSet>
      <sheetData sheetId="3">
        <row r="135">
          <cell r="I135">
            <v>1996</v>
          </cell>
        </row>
        <row r="136">
          <cell r="I136">
            <v>420</v>
          </cell>
        </row>
        <row r="137">
          <cell r="I137">
            <v>1055</v>
          </cell>
        </row>
        <row r="138">
          <cell r="I138">
            <v>209</v>
          </cell>
        </row>
        <row r="139">
          <cell r="I139">
            <v>375</v>
          </cell>
        </row>
        <row r="140">
          <cell r="I140">
            <v>880</v>
          </cell>
        </row>
        <row r="141">
          <cell r="I141">
            <v>382</v>
          </cell>
        </row>
        <row r="142">
          <cell r="I142">
            <v>550</v>
          </cell>
        </row>
        <row r="143">
          <cell r="I143">
            <v>662</v>
          </cell>
        </row>
        <row r="144">
          <cell r="I144">
            <v>533</v>
          </cell>
        </row>
        <row r="145">
          <cell r="I145">
            <v>315</v>
          </cell>
        </row>
        <row r="146">
          <cell r="I146">
            <v>143</v>
          </cell>
        </row>
        <row r="147">
          <cell r="I147">
            <v>172</v>
          </cell>
        </row>
        <row r="148">
          <cell r="I148">
            <v>164</v>
          </cell>
        </row>
        <row r="149">
          <cell r="I149">
            <v>185</v>
          </cell>
        </row>
        <row r="151">
          <cell r="I151">
            <v>619</v>
          </cell>
        </row>
        <row r="152">
          <cell r="I152">
            <v>508</v>
          </cell>
        </row>
        <row r="153">
          <cell r="I153">
            <v>199</v>
          </cell>
        </row>
        <row r="154">
          <cell r="I154">
            <v>422</v>
          </cell>
        </row>
        <row r="155">
          <cell r="I155">
            <v>304</v>
          </cell>
        </row>
        <row r="156">
          <cell r="I156">
            <v>128</v>
          </cell>
        </row>
        <row r="158">
          <cell r="I158">
            <v>766</v>
          </cell>
        </row>
        <row r="159">
          <cell r="I159">
            <v>350</v>
          </cell>
        </row>
        <row r="160">
          <cell r="I160">
            <v>302</v>
          </cell>
        </row>
        <row r="161">
          <cell r="I161">
            <v>247</v>
          </cell>
        </row>
        <row r="162">
          <cell r="I162">
            <v>256</v>
          </cell>
        </row>
        <row r="163">
          <cell r="I163">
            <v>138</v>
          </cell>
        </row>
        <row r="169">
          <cell r="H169">
            <v>1918</v>
          </cell>
          <cell r="I169">
            <v>1978</v>
          </cell>
        </row>
        <row r="170">
          <cell r="H170">
            <v>445</v>
          </cell>
          <cell r="I170">
            <v>451</v>
          </cell>
        </row>
        <row r="171">
          <cell r="H171">
            <v>1006</v>
          </cell>
          <cell r="I171">
            <v>1014</v>
          </cell>
        </row>
        <row r="172">
          <cell r="H172">
            <v>215</v>
          </cell>
          <cell r="I172">
            <v>224</v>
          </cell>
        </row>
        <row r="173">
          <cell r="H173">
            <v>391</v>
          </cell>
          <cell r="I173">
            <v>399</v>
          </cell>
        </row>
        <row r="174">
          <cell r="H174">
            <v>820</v>
          </cell>
          <cell r="I174">
            <v>853</v>
          </cell>
        </row>
        <row r="175">
          <cell r="H175">
            <v>366</v>
          </cell>
          <cell r="I175">
            <v>363</v>
          </cell>
        </row>
        <row r="176">
          <cell r="H176">
            <v>553</v>
          </cell>
          <cell r="I176">
            <v>540</v>
          </cell>
        </row>
        <row r="177">
          <cell r="H177">
            <v>689</v>
          </cell>
          <cell r="I177">
            <v>679</v>
          </cell>
        </row>
        <row r="178">
          <cell r="H178">
            <v>554</v>
          </cell>
          <cell r="I178">
            <v>530</v>
          </cell>
        </row>
        <row r="179">
          <cell r="H179">
            <v>386</v>
          </cell>
          <cell r="I179">
            <v>393</v>
          </cell>
        </row>
        <row r="180">
          <cell r="H180">
            <v>147</v>
          </cell>
          <cell r="I180">
            <v>153</v>
          </cell>
        </row>
        <row r="181">
          <cell r="H181">
            <v>176</v>
          </cell>
          <cell r="I181">
            <v>170</v>
          </cell>
        </row>
        <row r="182">
          <cell r="H182">
            <v>167</v>
          </cell>
          <cell r="I182">
            <v>156</v>
          </cell>
        </row>
        <row r="183">
          <cell r="H183">
            <v>201</v>
          </cell>
          <cell r="I183">
            <v>226</v>
          </cell>
        </row>
        <row r="185">
          <cell r="H185">
            <v>603</v>
          </cell>
          <cell r="I185">
            <v>586</v>
          </cell>
        </row>
        <row r="186">
          <cell r="H186">
            <v>420</v>
          </cell>
          <cell r="I186">
            <v>392</v>
          </cell>
        </row>
        <row r="187">
          <cell r="H187">
            <v>223</v>
          </cell>
          <cell r="I187">
            <v>243</v>
          </cell>
        </row>
        <row r="188">
          <cell r="H188">
            <v>430</v>
          </cell>
          <cell r="I188">
            <v>447</v>
          </cell>
        </row>
        <row r="189">
          <cell r="H189">
            <v>306</v>
          </cell>
          <cell r="I189">
            <v>288</v>
          </cell>
        </row>
        <row r="190">
          <cell r="H190">
            <v>124</v>
          </cell>
          <cell r="I190">
            <v>119</v>
          </cell>
        </row>
        <row r="192">
          <cell r="H192">
            <v>669</v>
          </cell>
          <cell r="I192">
            <v>697</v>
          </cell>
        </row>
        <row r="193">
          <cell r="H193">
            <v>317</v>
          </cell>
          <cell r="I193">
            <v>323</v>
          </cell>
        </row>
        <row r="194">
          <cell r="H194">
            <v>288</v>
          </cell>
          <cell r="I194">
            <v>280</v>
          </cell>
        </row>
        <row r="195">
          <cell r="H195">
            <v>268</v>
          </cell>
          <cell r="I195">
            <v>250</v>
          </cell>
        </row>
        <row r="196">
          <cell r="H196">
            <v>233</v>
          </cell>
          <cell r="I196">
            <v>243</v>
          </cell>
        </row>
        <row r="197">
          <cell r="H197">
            <v>164</v>
          </cell>
          <cell r="I197">
            <v>153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érintett"/>
      <sheetName val="mutato"/>
      <sheetName val="Munka1"/>
      <sheetName val="adattar"/>
    </sheetNames>
    <sheetDataSet>
      <sheetData sheetId="2">
        <row r="391">
          <cell r="D391">
            <v>165</v>
          </cell>
          <cell r="E391">
            <v>1022</v>
          </cell>
        </row>
        <row r="392">
          <cell r="D392">
            <v>18</v>
          </cell>
          <cell r="E392">
            <v>339</v>
          </cell>
        </row>
        <row r="393">
          <cell r="D393">
            <v>193</v>
          </cell>
          <cell r="E393">
            <v>509</v>
          </cell>
        </row>
        <row r="394">
          <cell r="D394">
            <v>5</v>
          </cell>
          <cell r="E394">
            <v>80</v>
          </cell>
        </row>
        <row r="395">
          <cell r="D395">
            <v>11</v>
          </cell>
          <cell r="E395">
            <v>115</v>
          </cell>
        </row>
        <row r="396">
          <cell r="D396">
            <v>59</v>
          </cell>
          <cell r="E396">
            <v>655</v>
          </cell>
        </row>
        <row r="397">
          <cell r="D397">
            <v>64</v>
          </cell>
          <cell r="E397">
            <v>205</v>
          </cell>
        </row>
        <row r="398">
          <cell r="D398">
            <v>22</v>
          </cell>
          <cell r="E398">
            <v>506</v>
          </cell>
        </row>
        <row r="399">
          <cell r="D399">
            <v>29</v>
          </cell>
          <cell r="E399">
            <v>315</v>
          </cell>
        </row>
        <row r="400">
          <cell r="D400">
            <v>11</v>
          </cell>
          <cell r="E400">
            <v>468</v>
          </cell>
        </row>
        <row r="401">
          <cell r="D401">
            <v>0</v>
          </cell>
          <cell r="E401">
            <v>281</v>
          </cell>
        </row>
        <row r="402">
          <cell r="D402">
            <v>22</v>
          </cell>
          <cell r="E402">
            <v>121</v>
          </cell>
        </row>
        <row r="403">
          <cell r="D403">
            <v>2</v>
          </cell>
          <cell r="E403">
            <v>152</v>
          </cell>
        </row>
        <row r="404">
          <cell r="D404">
            <v>4</v>
          </cell>
          <cell r="E404">
            <v>226</v>
          </cell>
        </row>
        <row r="405">
          <cell r="D405">
            <v>22</v>
          </cell>
          <cell r="E405">
            <v>140</v>
          </cell>
        </row>
        <row r="407">
          <cell r="D407">
            <v>109</v>
          </cell>
          <cell r="E407">
            <v>446</v>
          </cell>
        </row>
        <row r="408">
          <cell r="D408">
            <v>199</v>
          </cell>
          <cell r="E408">
            <v>279</v>
          </cell>
        </row>
        <row r="409">
          <cell r="D409">
            <v>137</v>
          </cell>
          <cell r="E409">
            <v>138</v>
          </cell>
        </row>
        <row r="410">
          <cell r="D410">
            <v>15</v>
          </cell>
          <cell r="E410">
            <v>432</v>
          </cell>
        </row>
        <row r="411">
          <cell r="D411">
            <v>45</v>
          </cell>
          <cell r="E411">
            <v>135</v>
          </cell>
        </row>
        <row r="412">
          <cell r="D412">
            <v>11</v>
          </cell>
          <cell r="E412">
            <v>117</v>
          </cell>
        </row>
        <row r="414">
          <cell r="D414">
            <v>45</v>
          </cell>
          <cell r="E414">
            <v>435</v>
          </cell>
        </row>
        <row r="415">
          <cell r="D415">
            <v>149</v>
          </cell>
          <cell r="E415">
            <v>250</v>
          </cell>
        </row>
        <row r="416">
          <cell r="D416">
            <v>7</v>
          </cell>
          <cell r="E416">
            <v>104</v>
          </cell>
        </row>
        <row r="417">
          <cell r="D417">
            <v>19</v>
          </cell>
          <cell r="E417">
            <v>228</v>
          </cell>
        </row>
        <row r="418">
          <cell r="D418">
            <v>30</v>
          </cell>
          <cell r="E418">
            <v>286</v>
          </cell>
        </row>
        <row r="419">
          <cell r="D419">
            <v>31</v>
          </cell>
          <cell r="E419">
            <v>125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ROALL"/>
      <sheetName val="adattar"/>
    </sheetNames>
    <sheetDataSet>
      <sheetData sheetId="0">
        <row r="185">
          <cell r="H185">
            <v>1003</v>
          </cell>
          <cell r="I185">
            <v>988</v>
          </cell>
        </row>
        <row r="186">
          <cell r="H186">
            <v>285</v>
          </cell>
          <cell r="I186">
            <v>215</v>
          </cell>
        </row>
        <row r="187">
          <cell r="H187">
            <v>592</v>
          </cell>
          <cell r="I187">
            <v>876</v>
          </cell>
        </row>
        <row r="188">
          <cell r="H188">
            <v>98</v>
          </cell>
          <cell r="I188">
            <v>49</v>
          </cell>
        </row>
        <row r="189">
          <cell r="H189">
            <v>248</v>
          </cell>
          <cell r="I189">
            <v>49</v>
          </cell>
        </row>
        <row r="190">
          <cell r="H190">
            <v>1057</v>
          </cell>
          <cell r="I190">
            <v>1074</v>
          </cell>
        </row>
        <row r="191">
          <cell r="H191">
            <v>297</v>
          </cell>
          <cell r="I191">
            <v>215</v>
          </cell>
        </row>
        <row r="192">
          <cell r="H192">
            <v>381</v>
          </cell>
          <cell r="I192">
            <v>369</v>
          </cell>
        </row>
        <row r="193">
          <cell r="H193">
            <v>381</v>
          </cell>
          <cell r="I193">
            <v>298</v>
          </cell>
        </row>
        <row r="194">
          <cell r="H194">
            <v>554</v>
          </cell>
          <cell r="I194">
            <v>496</v>
          </cell>
        </row>
        <row r="195">
          <cell r="H195">
            <v>76</v>
          </cell>
          <cell r="I195">
            <v>224</v>
          </cell>
        </row>
        <row r="196">
          <cell r="H196">
            <v>178</v>
          </cell>
          <cell r="I196">
            <v>157</v>
          </cell>
        </row>
        <row r="197">
          <cell r="H197">
            <v>151</v>
          </cell>
          <cell r="I197">
            <v>197</v>
          </cell>
        </row>
        <row r="198">
          <cell r="H198">
            <v>54</v>
          </cell>
          <cell r="I198">
            <v>120</v>
          </cell>
        </row>
        <row r="199">
          <cell r="H199">
            <v>30</v>
          </cell>
          <cell r="I199">
            <v>42</v>
          </cell>
        </row>
        <row r="202">
          <cell r="H202">
            <v>501</v>
          </cell>
          <cell r="I202">
            <v>275</v>
          </cell>
        </row>
        <row r="203">
          <cell r="H203">
            <v>309</v>
          </cell>
          <cell r="I203">
            <v>205</v>
          </cell>
        </row>
        <row r="204">
          <cell r="H204">
            <v>109</v>
          </cell>
          <cell r="I204">
            <v>146</v>
          </cell>
        </row>
        <row r="205">
          <cell r="H205">
            <v>125</v>
          </cell>
          <cell r="I205">
            <v>167</v>
          </cell>
        </row>
        <row r="206">
          <cell r="H206">
            <v>183</v>
          </cell>
          <cell r="I206">
            <v>181</v>
          </cell>
        </row>
        <row r="207">
          <cell r="H207">
            <v>32</v>
          </cell>
          <cell r="I207">
            <v>58</v>
          </cell>
        </row>
        <row r="210">
          <cell r="H210">
            <v>350</v>
          </cell>
          <cell r="I210">
            <v>410</v>
          </cell>
        </row>
        <row r="211">
          <cell r="H211">
            <v>358</v>
          </cell>
          <cell r="I211">
            <v>460</v>
          </cell>
        </row>
        <row r="212">
          <cell r="H212">
            <v>269</v>
          </cell>
          <cell r="I212">
            <v>195</v>
          </cell>
        </row>
        <row r="213">
          <cell r="H213">
            <v>106</v>
          </cell>
          <cell r="I213">
            <v>105</v>
          </cell>
        </row>
        <row r="214">
          <cell r="H214">
            <v>230</v>
          </cell>
          <cell r="I214">
            <v>308</v>
          </cell>
        </row>
        <row r="215">
          <cell r="H215">
            <v>97</v>
          </cell>
          <cell r="I215">
            <v>123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85" zoomScaleNormal="85" workbookViewId="0" topLeftCell="A1">
      <pane xSplit="6" topLeftCell="G1" activePane="topRight" state="frozen"/>
      <selection pane="topLeft" activeCell="P10" sqref="P10:P42"/>
      <selection pane="topRight" activeCell="M21" sqref="M21"/>
    </sheetView>
  </sheetViews>
  <sheetFormatPr defaultColWidth="9.33203125" defaultRowHeight="12.75"/>
  <cols>
    <col min="1" max="1" width="28.33203125" style="2" customWidth="1"/>
    <col min="2" max="2" width="13.66015625" style="2" customWidth="1"/>
    <col min="3" max="3" width="12" style="2" customWidth="1"/>
    <col min="4" max="4" width="12.33203125" style="2" customWidth="1"/>
    <col min="5" max="5" width="13.66015625" style="2" customWidth="1"/>
    <col min="6" max="6" width="12.83203125" style="2" customWidth="1"/>
    <col min="7" max="7" width="10.83203125" style="1" customWidth="1"/>
    <col min="8" max="9" width="12.16015625" style="1" customWidth="1"/>
    <col min="10" max="10" width="8" style="1" customWidth="1"/>
    <col min="11" max="11" width="17.16015625" style="1" customWidth="1"/>
    <col min="12" max="14" width="11.16015625" style="1" customWidth="1"/>
    <col min="15" max="15" width="15.33203125" style="1" customWidth="1"/>
    <col min="16" max="17" width="9.66015625" style="2" bestFit="1" customWidth="1"/>
    <col min="18" max="16384" width="9.33203125" style="2" customWidth="1"/>
  </cols>
  <sheetData>
    <row r="1" spans="1:6" ht="12.75">
      <c r="A1" s="116" t="s">
        <v>0</v>
      </c>
      <c r="B1" s="116"/>
      <c r="C1" s="116"/>
      <c r="D1" s="116"/>
      <c r="E1" s="116"/>
      <c r="F1" s="116"/>
    </row>
    <row r="2" spans="1:6" ht="12.75">
      <c r="A2" s="116" t="s">
        <v>73</v>
      </c>
      <c r="B2" s="116"/>
      <c r="C2" s="116"/>
      <c r="D2" s="116"/>
      <c r="E2" s="116"/>
      <c r="F2" s="116"/>
    </row>
    <row r="3" spans="1:6" ht="12.75">
      <c r="A3" s="117" t="s">
        <v>116</v>
      </c>
      <c r="B3" s="117"/>
      <c r="C3" s="117"/>
      <c r="D3" s="117"/>
      <c r="E3" s="117"/>
      <c r="F3" s="117"/>
    </row>
    <row r="4" spans="2:6" ht="12.75">
      <c r="B4" s="33"/>
      <c r="C4" s="3"/>
      <c r="D4" s="34"/>
      <c r="E4" s="34"/>
      <c r="F4" s="34"/>
    </row>
    <row r="5" spans="1:6" ht="12.75">
      <c r="A5" s="115" t="s">
        <v>34</v>
      </c>
      <c r="B5" s="123" t="s">
        <v>39</v>
      </c>
      <c r="C5" s="124"/>
      <c r="D5" s="124"/>
      <c r="E5" s="124"/>
      <c r="F5" s="125"/>
    </row>
    <row r="6" spans="1:6" ht="12.75">
      <c r="A6" s="115"/>
      <c r="B6" s="126" t="s">
        <v>1</v>
      </c>
      <c r="C6" s="118" t="s">
        <v>33</v>
      </c>
      <c r="D6" s="119"/>
      <c r="E6" s="119"/>
      <c r="F6" s="120"/>
    </row>
    <row r="7" spans="1:6" ht="36" customHeight="1">
      <c r="A7" s="115"/>
      <c r="B7" s="114"/>
      <c r="C7" s="115" t="s">
        <v>38</v>
      </c>
      <c r="D7" s="115"/>
      <c r="E7" s="115" t="s">
        <v>37</v>
      </c>
      <c r="F7" s="115"/>
    </row>
    <row r="8" spans="1:6" ht="12.75">
      <c r="A8" s="115"/>
      <c r="B8" s="35" t="s">
        <v>35</v>
      </c>
      <c r="C8" s="35" t="s">
        <v>35</v>
      </c>
      <c r="D8" s="35" t="s">
        <v>36</v>
      </c>
      <c r="E8" s="35" t="s">
        <v>35</v>
      </c>
      <c r="F8" s="35" t="s">
        <v>36</v>
      </c>
    </row>
    <row r="9" spans="1:17" ht="31.5" customHeight="1">
      <c r="A9" s="121" t="s">
        <v>17</v>
      </c>
      <c r="B9" s="121"/>
      <c r="C9" s="121"/>
      <c r="D9" s="121"/>
      <c r="E9" s="121"/>
      <c r="F9" s="121"/>
      <c r="P9" s="2" t="s">
        <v>40</v>
      </c>
      <c r="Q9" s="2" t="s">
        <v>41</v>
      </c>
    </row>
    <row r="10" spans="1:17" s="5" customFormat="1" ht="12.75">
      <c r="A10" s="4" t="s">
        <v>2</v>
      </c>
      <c r="B10" s="36">
        <f>'[2]Munka1'!I168</f>
        <v>18369</v>
      </c>
      <c r="C10" s="36">
        <f aca="true" t="shared" si="0" ref="C10:C25">B10-P10</f>
        <v>-57</v>
      </c>
      <c r="D10" s="37">
        <f aca="true" t="shared" si="1" ref="D10:D25">B10/P10*100-100</f>
        <v>-0.30934549006838097</v>
      </c>
      <c r="E10" s="36">
        <f aca="true" t="shared" si="2" ref="E10:E25">B10-Q10</f>
        <v>-600</v>
      </c>
      <c r="F10" s="37">
        <f aca="true" t="shared" si="3" ref="F10:F25">B10/Q10*100-100</f>
        <v>-3.163055511624222</v>
      </c>
      <c r="G10" s="1"/>
      <c r="H10" s="1"/>
      <c r="I10" s="1"/>
      <c r="J10" s="1"/>
      <c r="K10" s="1"/>
      <c r="L10" s="1"/>
      <c r="M10" s="1"/>
      <c r="N10" s="1"/>
      <c r="O10" s="1"/>
      <c r="P10" s="38">
        <f>'[2]Munka1'!H168</f>
        <v>18426</v>
      </c>
      <c r="Q10" s="38">
        <f>'[2]Munka1'!I135</f>
        <v>18969</v>
      </c>
    </row>
    <row r="11" spans="1:17" ht="12.75">
      <c r="A11" s="6" t="s">
        <v>3</v>
      </c>
      <c r="B11" s="39">
        <f>'[2]Munka1'!I169</f>
        <v>3728</v>
      </c>
      <c r="C11" s="39">
        <f t="shared" si="0"/>
        <v>-123</v>
      </c>
      <c r="D11" s="40">
        <f t="shared" si="1"/>
        <v>-3.193975590755656</v>
      </c>
      <c r="E11" s="39">
        <f t="shared" si="2"/>
        <v>614</v>
      </c>
      <c r="F11" s="40">
        <f t="shared" si="3"/>
        <v>19.717405266538222</v>
      </c>
      <c r="P11" s="41">
        <f>'[2]Munka1'!H169</f>
        <v>3851</v>
      </c>
      <c r="Q11" s="41">
        <f>'[2]Munka1'!I136</f>
        <v>3114</v>
      </c>
    </row>
    <row r="12" spans="1:17" s="5" customFormat="1" ht="12.75">
      <c r="A12" s="4" t="s">
        <v>4</v>
      </c>
      <c r="B12" s="36">
        <f>'[2]Munka1'!I170</f>
        <v>7345</v>
      </c>
      <c r="C12" s="36">
        <f t="shared" si="0"/>
        <v>-312</v>
      </c>
      <c r="D12" s="37">
        <f t="shared" si="1"/>
        <v>-4.074702886247877</v>
      </c>
      <c r="E12" s="36">
        <f t="shared" si="2"/>
        <v>-278</v>
      </c>
      <c r="F12" s="37">
        <f t="shared" si="3"/>
        <v>-3.6468581923127346</v>
      </c>
      <c r="G12" s="1"/>
      <c r="H12" s="1"/>
      <c r="I12" s="1"/>
      <c r="J12" s="1"/>
      <c r="K12" s="1"/>
      <c r="L12" s="1"/>
      <c r="M12" s="1"/>
      <c r="N12" s="1"/>
      <c r="O12" s="1"/>
      <c r="P12" s="42">
        <f>'[2]Munka1'!H170</f>
        <v>7657</v>
      </c>
      <c r="Q12" s="42">
        <f>'[2]Munka1'!I137</f>
        <v>7623</v>
      </c>
    </row>
    <row r="13" spans="1:17" ht="12.75">
      <c r="A13" s="6" t="s">
        <v>5</v>
      </c>
      <c r="B13" s="39">
        <f>'[2]Munka1'!I171</f>
        <v>1958</v>
      </c>
      <c r="C13" s="39">
        <f t="shared" si="0"/>
        <v>-37</v>
      </c>
      <c r="D13" s="40">
        <f t="shared" si="1"/>
        <v>-1.8546365914786946</v>
      </c>
      <c r="E13" s="39">
        <f t="shared" si="2"/>
        <v>-86</v>
      </c>
      <c r="F13" s="40">
        <f t="shared" si="3"/>
        <v>-4.2074363992172295</v>
      </c>
      <c r="P13" s="41">
        <f>'[2]Munka1'!H171</f>
        <v>1995</v>
      </c>
      <c r="Q13" s="41">
        <f>'[2]Munka1'!I138</f>
        <v>2044</v>
      </c>
    </row>
    <row r="14" spans="1:17" s="5" customFormat="1" ht="12.75">
      <c r="A14" s="4" t="s">
        <v>6</v>
      </c>
      <c r="B14" s="36">
        <f>'[2]Munka1'!I172</f>
        <v>2842</v>
      </c>
      <c r="C14" s="36">
        <f t="shared" si="0"/>
        <v>-73</v>
      </c>
      <c r="D14" s="37">
        <f t="shared" si="1"/>
        <v>-2.5042881646655246</v>
      </c>
      <c r="E14" s="36">
        <f t="shared" si="2"/>
        <v>129</v>
      </c>
      <c r="F14" s="37">
        <f t="shared" si="3"/>
        <v>4.75488389237006</v>
      </c>
      <c r="G14" s="1"/>
      <c r="H14" s="1"/>
      <c r="I14" s="1"/>
      <c r="J14" s="1"/>
      <c r="K14" s="1"/>
      <c r="L14" s="1"/>
      <c r="M14" s="1"/>
      <c r="N14" s="1"/>
      <c r="O14" s="1"/>
      <c r="P14" s="42">
        <f>'[2]Munka1'!H172</f>
        <v>2915</v>
      </c>
      <c r="Q14" s="42">
        <f>'[2]Munka1'!I139</f>
        <v>2713</v>
      </c>
    </row>
    <row r="15" spans="1:17" ht="12.75">
      <c r="A15" s="6" t="s">
        <v>7</v>
      </c>
      <c r="B15" s="39">
        <f>'[2]Munka1'!I173</f>
        <v>7048</v>
      </c>
      <c r="C15" s="39">
        <f t="shared" si="0"/>
        <v>159</v>
      </c>
      <c r="D15" s="40">
        <f t="shared" si="1"/>
        <v>2.3080272898824177</v>
      </c>
      <c r="E15" s="39">
        <f t="shared" si="2"/>
        <v>-187</v>
      </c>
      <c r="F15" s="40">
        <f t="shared" si="3"/>
        <v>-2.5846579129232907</v>
      </c>
      <c r="P15" s="41">
        <f>'[2]Munka1'!H173</f>
        <v>6889</v>
      </c>
      <c r="Q15" s="41">
        <f>'[2]Munka1'!I140</f>
        <v>7235</v>
      </c>
    </row>
    <row r="16" spans="1:17" s="5" customFormat="1" ht="12.75">
      <c r="A16" s="4" t="s">
        <v>8</v>
      </c>
      <c r="B16" s="36">
        <f>'[2]Munka1'!I174</f>
        <v>2859</v>
      </c>
      <c r="C16" s="36">
        <f t="shared" si="0"/>
        <v>-90</v>
      </c>
      <c r="D16" s="37">
        <f t="shared" si="1"/>
        <v>-3.051881993896231</v>
      </c>
      <c r="E16" s="36">
        <f t="shared" si="2"/>
        <v>-203</v>
      </c>
      <c r="F16" s="37">
        <f t="shared" si="3"/>
        <v>-6.629653821031994</v>
      </c>
      <c r="G16" s="1"/>
      <c r="H16" s="1"/>
      <c r="I16" s="1"/>
      <c r="J16" s="1"/>
      <c r="K16" s="1"/>
      <c r="L16" s="1"/>
      <c r="M16" s="1"/>
      <c r="N16" s="1"/>
      <c r="O16" s="1"/>
      <c r="P16" s="42">
        <f>'[2]Munka1'!H174</f>
        <v>2949</v>
      </c>
      <c r="Q16" s="42">
        <f>'[2]Munka1'!I141</f>
        <v>3062</v>
      </c>
    </row>
    <row r="17" spans="1:17" ht="12.75">
      <c r="A17" s="6" t="s">
        <v>9</v>
      </c>
      <c r="B17" s="39">
        <f>'[2]Munka1'!I175</f>
        <v>3762</v>
      </c>
      <c r="C17" s="39">
        <f t="shared" si="0"/>
        <v>-134</v>
      </c>
      <c r="D17" s="40">
        <f t="shared" si="1"/>
        <v>-3.4394250513346947</v>
      </c>
      <c r="E17" s="39">
        <f t="shared" si="2"/>
        <v>-172</v>
      </c>
      <c r="F17" s="40">
        <f t="shared" si="3"/>
        <v>-4.372140315200809</v>
      </c>
      <c r="P17" s="41">
        <f>'[2]Munka1'!H175</f>
        <v>3896</v>
      </c>
      <c r="Q17" s="41">
        <f>'[2]Munka1'!I142</f>
        <v>3934</v>
      </c>
    </row>
    <row r="18" spans="1:17" s="5" customFormat="1" ht="12.75">
      <c r="A18" s="4" t="s">
        <v>10</v>
      </c>
      <c r="B18" s="36">
        <f>'[2]Munka1'!I176</f>
        <v>4847</v>
      </c>
      <c r="C18" s="36">
        <f t="shared" si="0"/>
        <v>-124</v>
      </c>
      <c r="D18" s="37">
        <f t="shared" si="1"/>
        <v>-2.494467913900621</v>
      </c>
      <c r="E18" s="36">
        <f t="shared" si="2"/>
        <v>143</v>
      </c>
      <c r="F18" s="37">
        <f t="shared" si="3"/>
        <v>3.0399659863945487</v>
      </c>
      <c r="G18" s="1"/>
      <c r="H18" s="1"/>
      <c r="I18" s="1"/>
      <c r="J18" s="1"/>
      <c r="K18" s="1"/>
      <c r="L18" s="1"/>
      <c r="M18" s="1"/>
      <c r="N18" s="1"/>
      <c r="O18" s="1"/>
      <c r="P18" s="42">
        <f>'[2]Munka1'!H176</f>
        <v>4971</v>
      </c>
      <c r="Q18" s="42">
        <f>'[2]Munka1'!I143</f>
        <v>4704</v>
      </c>
    </row>
    <row r="19" spans="1:17" ht="12.75">
      <c r="A19" s="6" t="s">
        <v>11</v>
      </c>
      <c r="B19" s="39">
        <f>'[2]Munka1'!I177</f>
        <v>4497</v>
      </c>
      <c r="C19" s="39">
        <f t="shared" si="0"/>
        <v>-4</v>
      </c>
      <c r="D19" s="40">
        <f t="shared" si="1"/>
        <v>-0.08886914019107905</v>
      </c>
      <c r="E19" s="39">
        <f t="shared" si="2"/>
        <v>390</v>
      </c>
      <c r="F19" s="40">
        <f t="shared" si="3"/>
        <v>9.495982468955447</v>
      </c>
      <c r="P19" s="41">
        <f>'[2]Munka1'!H177</f>
        <v>4501</v>
      </c>
      <c r="Q19" s="41">
        <f>'[2]Munka1'!I144</f>
        <v>4107</v>
      </c>
    </row>
    <row r="20" spans="1:17" s="5" customFormat="1" ht="12.75">
      <c r="A20" s="4" t="s">
        <v>12</v>
      </c>
      <c r="B20" s="36">
        <f>'[2]Munka1'!I178</f>
        <v>2766</v>
      </c>
      <c r="C20" s="36">
        <f t="shared" si="0"/>
        <v>-46</v>
      </c>
      <c r="D20" s="37">
        <f t="shared" si="1"/>
        <v>-1.6358463726884764</v>
      </c>
      <c r="E20" s="36">
        <f t="shared" si="2"/>
        <v>272</v>
      </c>
      <c r="F20" s="37">
        <f t="shared" si="3"/>
        <v>10.90617481956697</v>
      </c>
      <c r="G20" s="1"/>
      <c r="H20" s="1"/>
      <c r="I20" s="1"/>
      <c r="J20" s="1"/>
      <c r="K20" s="1"/>
      <c r="L20" s="1"/>
      <c r="M20" s="1"/>
      <c r="N20" s="1"/>
      <c r="O20" s="1"/>
      <c r="P20" s="42">
        <f>'[2]Munka1'!H178</f>
        <v>2812</v>
      </c>
      <c r="Q20" s="42">
        <f>'[2]Munka1'!I145</f>
        <v>2494</v>
      </c>
    </row>
    <row r="21" spans="1:17" ht="12.75">
      <c r="A21" s="6" t="s">
        <v>13</v>
      </c>
      <c r="B21" s="39">
        <f>'[2]Munka1'!I179</f>
        <v>1239</v>
      </c>
      <c r="C21" s="39">
        <f t="shared" si="0"/>
        <v>-31</v>
      </c>
      <c r="D21" s="40">
        <f t="shared" si="1"/>
        <v>-2.440944881889763</v>
      </c>
      <c r="E21" s="39">
        <f t="shared" si="2"/>
        <v>13</v>
      </c>
      <c r="F21" s="40">
        <f t="shared" si="3"/>
        <v>1.0603588907014654</v>
      </c>
      <c r="P21" s="41">
        <f>'[2]Munka1'!H179</f>
        <v>1270</v>
      </c>
      <c r="Q21" s="41">
        <f>'[2]Munka1'!I146</f>
        <v>1226</v>
      </c>
    </row>
    <row r="22" spans="1:17" s="5" customFormat="1" ht="12.75">
      <c r="A22" s="4" t="s">
        <v>14</v>
      </c>
      <c r="B22" s="36">
        <f>'[2]Munka1'!I180</f>
        <v>1082</v>
      </c>
      <c r="C22" s="36">
        <f t="shared" si="0"/>
        <v>-58</v>
      </c>
      <c r="D22" s="37">
        <f t="shared" si="1"/>
        <v>-5.0877192982456165</v>
      </c>
      <c r="E22" s="36">
        <f t="shared" si="2"/>
        <v>-143</v>
      </c>
      <c r="F22" s="37">
        <f t="shared" si="3"/>
        <v>-11.673469387755091</v>
      </c>
      <c r="G22" s="1"/>
      <c r="H22" s="1"/>
      <c r="I22" s="1"/>
      <c r="J22" s="1"/>
      <c r="K22" s="1"/>
      <c r="L22" s="1"/>
      <c r="M22" s="1"/>
      <c r="N22" s="1"/>
      <c r="O22" s="1"/>
      <c r="P22" s="42">
        <f>'[2]Munka1'!H180</f>
        <v>1140</v>
      </c>
      <c r="Q22" s="42">
        <f>'[2]Munka1'!I147</f>
        <v>1225</v>
      </c>
    </row>
    <row r="23" spans="1:17" ht="12.75">
      <c r="A23" s="6" t="s">
        <v>15</v>
      </c>
      <c r="B23" s="39">
        <f>'[2]Munka1'!I181</f>
        <v>1274</v>
      </c>
      <c r="C23" s="39">
        <f t="shared" si="0"/>
        <v>-76</v>
      </c>
      <c r="D23" s="40">
        <f t="shared" si="1"/>
        <v>-5.629629629629633</v>
      </c>
      <c r="E23" s="39">
        <f t="shared" si="2"/>
        <v>-95</v>
      </c>
      <c r="F23" s="40">
        <f t="shared" si="3"/>
        <v>-6.939371804236671</v>
      </c>
      <c r="P23" s="41">
        <f>'[2]Munka1'!H181</f>
        <v>1350</v>
      </c>
      <c r="Q23" s="41">
        <f>'[2]Munka1'!I148</f>
        <v>1369</v>
      </c>
    </row>
    <row r="24" spans="1:17" s="5" customFormat="1" ht="12.75">
      <c r="A24" s="4" t="s">
        <v>16</v>
      </c>
      <c r="B24" s="36">
        <f>'[2]Munka1'!I182</f>
        <v>1849</v>
      </c>
      <c r="C24" s="36">
        <f t="shared" si="0"/>
        <v>79</v>
      </c>
      <c r="D24" s="37">
        <f t="shared" si="1"/>
        <v>4.463276836158187</v>
      </c>
      <c r="E24" s="36">
        <f t="shared" si="2"/>
        <v>181</v>
      </c>
      <c r="F24" s="37">
        <f t="shared" si="3"/>
        <v>10.851318944844124</v>
      </c>
      <c r="G24" s="1"/>
      <c r="H24" s="1"/>
      <c r="I24" s="1"/>
      <c r="J24" s="1"/>
      <c r="K24" s="1"/>
      <c r="L24" s="1"/>
      <c r="M24" s="1"/>
      <c r="N24" s="1"/>
      <c r="O24" s="1"/>
      <c r="P24" s="42">
        <f>'[2]Munka1'!H182</f>
        <v>1770</v>
      </c>
      <c r="Q24" s="42">
        <f>'[2]Munka1'!I149</f>
        <v>1668</v>
      </c>
    </row>
    <row r="25" spans="1:17" s="1" customFormat="1" ht="24.75" customHeight="1">
      <c r="A25" s="43" t="s">
        <v>17</v>
      </c>
      <c r="B25" s="44">
        <f>SUM(B10:B24)</f>
        <v>65465</v>
      </c>
      <c r="C25" s="44">
        <f t="shared" si="0"/>
        <v>-927</v>
      </c>
      <c r="D25" s="45">
        <f t="shared" si="1"/>
        <v>-1.3962525605494562</v>
      </c>
      <c r="E25" s="44">
        <f t="shared" si="2"/>
        <v>-22</v>
      </c>
      <c r="F25" s="45">
        <f t="shared" si="3"/>
        <v>-0.033594453861070406</v>
      </c>
      <c r="P25" s="46">
        <f>SUM(P10:P24)</f>
        <v>66392</v>
      </c>
      <c r="Q25" s="46">
        <f>SUM(Q10:Q24)</f>
        <v>65487</v>
      </c>
    </row>
    <row r="26" spans="1:15" s="5" customFormat="1" ht="29.25" customHeight="1">
      <c r="A26" s="122" t="s">
        <v>24</v>
      </c>
      <c r="B26" s="122"/>
      <c r="C26" s="122"/>
      <c r="D26" s="122"/>
      <c r="E26" s="122"/>
      <c r="F26" s="122"/>
      <c r="G26" s="1"/>
      <c r="H26" s="1"/>
      <c r="I26" s="1"/>
      <c r="J26" s="1"/>
      <c r="K26" s="1"/>
      <c r="L26" s="1"/>
      <c r="M26" s="1"/>
      <c r="N26" s="1"/>
      <c r="O26" s="1"/>
    </row>
    <row r="27" spans="1:17" ht="12.75">
      <c r="A27" s="6" t="s">
        <v>18</v>
      </c>
      <c r="B27" s="39">
        <f>'[2]Munka1'!I184</f>
        <v>6244</v>
      </c>
      <c r="C27" s="39">
        <f>B27-P27</f>
        <v>-291</v>
      </c>
      <c r="D27" s="40">
        <f>B27/P27*100-100</f>
        <v>-4.452945677123182</v>
      </c>
      <c r="E27" s="39">
        <f>B27-Q27</f>
        <v>-34</v>
      </c>
      <c r="F27" s="40">
        <f>B27/Q27*100-100</f>
        <v>-0.5415737496017812</v>
      </c>
      <c r="P27" s="47">
        <f>'[2]Munka1'!H184</f>
        <v>6535</v>
      </c>
      <c r="Q27" s="47">
        <f>'[2]Munka1'!I151</f>
        <v>6278</v>
      </c>
    </row>
    <row r="28" spans="1:17" s="5" customFormat="1" ht="12.75">
      <c r="A28" s="4" t="s">
        <v>19</v>
      </c>
      <c r="B28" s="36">
        <f>'[2]Munka1'!I185</f>
        <v>3788</v>
      </c>
      <c r="C28" s="36">
        <f aca="true" t="shared" si="4" ref="C28:C33">B28-P28</f>
        <v>-232</v>
      </c>
      <c r="D28" s="37">
        <f aca="true" t="shared" si="5" ref="D28:D33">B28/P28*100-100</f>
        <v>-5.771144278606968</v>
      </c>
      <c r="E28" s="36">
        <f aca="true" t="shared" si="6" ref="E28:E33">B28-Q28</f>
        <v>-440</v>
      </c>
      <c r="F28" s="37">
        <f aca="true" t="shared" si="7" ref="F28:F33">B28/Q28*100-100</f>
        <v>-10.406811731315045</v>
      </c>
      <c r="G28" s="1"/>
      <c r="H28" s="1"/>
      <c r="I28" s="1"/>
      <c r="J28" s="1"/>
      <c r="K28" s="1"/>
      <c r="L28" s="1"/>
      <c r="M28" s="1"/>
      <c r="N28" s="1"/>
      <c r="O28" s="1"/>
      <c r="P28" s="48">
        <f>'[2]Munka1'!H185</f>
        <v>4020</v>
      </c>
      <c r="Q28" s="48">
        <f>'[2]Munka1'!I152</f>
        <v>4228</v>
      </c>
    </row>
    <row r="29" spans="1:17" ht="12.75">
      <c r="A29" s="6" t="s">
        <v>20</v>
      </c>
      <c r="B29" s="39">
        <f>'[2]Munka1'!I186</f>
        <v>2750</v>
      </c>
      <c r="C29" s="39">
        <f t="shared" si="4"/>
        <v>-55</v>
      </c>
      <c r="D29" s="40">
        <f t="shared" si="5"/>
        <v>-1.9607843137254974</v>
      </c>
      <c r="E29" s="39">
        <f t="shared" si="6"/>
        <v>154</v>
      </c>
      <c r="F29" s="40">
        <f t="shared" si="7"/>
        <v>5.932203389830519</v>
      </c>
      <c r="P29" s="47">
        <f>'[2]Munka1'!H186</f>
        <v>2805</v>
      </c>
      <c r="Q29" s="47">
        <f>'[2]Munka1'!I153</f>
        <v>2596</v>
      </c>
    </row>
    <row r="30" spans="1:17" s="5" customFormat="1" ht="12.75">
      <c r="A30" s="4" t="s">
        <v>21</v>
      </c>
      <c r="B30" s="36">
        <f>'[2]Munka1'!I187</f>
        <v>3740</v>
      </c>
      <c r="C30" s="36">
        <f t="shared" si="4"/>
        <v>-32</v>
      </c>
      <c r="D30" s="37">
        <f t="shared" si="5"/>
        <v>-0.8483563096500575</v>
      </c>
      <c r="E30" s="36">
        <f t="shared" si="6"/>
        <v>537</v>
      </c>
      <c r="F30" s="37">
        <f t="shared" si="7"/>
        <v>16.76553231345615</v>
      </c>
      <c r="G30" s="1"/>
      <c r="H30" s="1"/>
      <c r="I30" s="1"/>
      <c r="J30" s="1"/>
      <c r="K30" s="1"/>
      <c r="L30" s="1"/>
      <c r="M30" s="1"/>
      <c r="N30" s="1"/>
      <c r="O30" s="1"/>
      <c r="P30" s="48">
        <f>'[2]Munka1'!H187</f>
        <v>3772</v>
      </c>
      <c r="Q30" s="48">
        <f>'[2]Munka1'!I154</f>
        <v>3203</v>
      </c>
    </row>
    <row r="31" spans="1:17" ht="12.75">
      <c r="A31" s="6" t="s">
        <v>22</v>
      </c>
      <c r="B31" s="39">
        <f>'[2]Munka1'!I188</f>
        <v>2402</v>
      </c>
      <c r="C31" s="39">
        <f t="shared" si="4"/>
        <v>-98</v>
      </c>
      <c r="D31" s="40">
        <f t="shared" si="5"/>
        <v>-3.9200000000000017</v>
      </c>
      <c r="E31" s="39">
        <f t="shared" si="6"/>
        <v>95</v>
      </c>
      <c r="F31" s="40">
        <f t="shared" si="7"/>
        <v>4.117902037277844</v>
      </c>
      <c r="P31" s="47">
        <f>'[2]Munka1'!H188</f>
        <v>2500</v>
      </c>
      <c r="Q31" s="47">
        <f>'[2]Munka1'!I155</f>
        <v>2307</v>
      </c>
    </row>
    <row r="32" spans="1:17" s="5" customFormat="1" ht="12.75">
      <c r="A32" s="4" t="s">
        <v>23</v>
      </c>
      <c r="B32" s="36">
        <f>'[2]Munka1'!I189</f>
        <v>1123</v>
      </c>
      <c r="C32" s="36">
        <f t="shared" si="4"/>
        <v>-21</v>
      </c>
      <c r="D32" s="37">
        <f t="shared" si="5"/>
        <v>-1.8356643356643332</v>
      </c>
      <c r="E32" s="36">
        <f t="shared" si="6"/>
        <v>35</v>
      </c>
      <c r="F32" s="37">
        <f t="shared" si="7"/>
        <v>3.216911764705884</v>
      </c>
      <c r="G32" s="1"/>
      <c r="H32" s="1"/>
      <c r="I32" s="1"/>
      <c r="J32" s="1"/>
      <c r="K32" s="1"/>
      <c r="L32" s="1"/>
      <c r="M32" s="1"/>
      <c r="N32" s="1"/>
      <c r="O32" s="1"/>
      <c r="P32" s="48">
        <f>'[2]Munka1'!H189</f>
        <v>1144</v>
      </c>
      <c r="Q32" s="48">
        <f>'[2]Munka1'!I156</f>
        <v>1088</v>
      </c>
    </row>
    <row r="33" spans="1:17" s="1" customFormat="1" ht="12.75">
      <c r="A33" s="43" t="s">
        <v>24</v>
      </c>
      <c r="B33" s="44">
        <f>SUM(B27:B32)</f>
        <v>20047</v>
      </c>
      <c r="C33" s="44">
        <f t="shared" si="4"/>
        <v>-729</v>
      </c>
      <c r="D33" s="45">
        <f t="shared" si="5"/>
        <v>-3.5088563727377817</v>
      </c>
      <c r="E33" s="44">
        <f t="shared" si="6"/>
        <v>347</v>
      </c>
      <c r="F33" s="45">
        <f t="shared" si="7"/>
        <v>1.761421319796952</v>
      </c>
      <c r="P33" s="49">
        <f>'[2]Munka1'!H190</f>
        <v>20776</v>
      </c>
      <c r="Q33" s="49">
        <f>SUM(Q27:Q32)</f>
        <v>19700</v>
      </c>
    </row>
    <row r="34" spans="1:15" s="5" customFormat="1" ht="27.75" customHeight="1">
      <c r="A34" s="122" t="s">
        <v>31</v>
      </c>
      <c r="B34" s="122"/>
      <c r="C34" s="122"/>
      <c r="D34" s="122"/>
      <c r="E34" s="122"/>
      <c r="F34" s="122"/>
      <c r="G34" s="1"/>
      <c r="H34" s="1"/>
      <c r="I34" s="1"/>
      <c r="J34" s="1"/>
      <c r="K34" s="1"/>
      <c r="L34" s="1"/>
      <c r="M34" s="1"/>
      <c r="N34" s="1"/>
      <c r="O34" s="1"/>
    </row>
    <row r="35" spans="1:17" ht="12.75">
      <c r="A35" s="6" t="s">
        <v>25</v>
      </c>
      <c r="B35" s="39">
        <f>'[2]Munka1'!I191</f>
        <v>6798</v>
      </c>
      <c r="C35" s="39">
        <f>B35-P35</f>
        <v>-60</v>
      </c>
      <c r="D35" s="40">
        <f>B35/P35*100-100</f>
        <v>-0.8748906386701663</v>
      </c>
      <c r="E35" s="39">
        <f>B35-Q35</f>
        <v>-253</v>
      </c>
      <c r="F35" s="40">
        <f>B35/Q35*100-100</f>
        <v>-3.5881435257410317</v>
      </c>
      <c r="P35" s="47">
        <f>'[2]Munka1'!H191</f>
        <v>6858</v>
      </c>
      <c r="Q35" s="47">
        <f>'[2]Munka1'!I158</f>
        <v>7051</v>
      </c>
    </row>
    <row r="36" spans="1:17" s="5" customFormat="1" ht="12.75">
      <c r="A36" s="4" t="s">
        <v>26</v>
      </c>
      <c r="B36" s="36">
        <f>'[2]Munka1'!I192</f>
        <v>2904</v>
      </c>
      <c r="C36" s="36">
        <f aca="true" t="shared" si="8" ref="C36:C41">B36-P36</f>
        <v>-81</v>
      </c>
      <c r="D36" s="37">
        <f aca="true" t="shared" si="9" ref="D36:D41">B36/P36*100-100</f>
        <v>-2.7135678391959885</v>
      </c>
      <c r="E36" s="36">
        <f aca="true" t="shared" si="10" ref="E36:E41">B36-Q36</f>
        <v>111</v>
      </c>
      <c r="F36" s="37">
        <f aca="true" t="shared" si="11" ref="F36:F41">B36/Q36*100-100</f>
        <v>3.974221267454354</v>
      </c>
      <c r="G36" s="1"/>
      <c r="H36" s="1"/>
      <c r="I36" s="1"/>
      <c r="J36" s="1"/>
      <c r="K36" s="1"/>
      <c r="L36" s="1"/>
      <c r="M36" s="1"/>
      <c r="N36" s="1"/>
      <c r="O36" s="1"/>
      <c r="P36" s="48">
        <f>'[2]Munka1'!H192</f>
        <v>2985</v>
      </c>
      <c r="Q36" s="48">
        <f>'[2]Munka1'!I159</f>
        <v>2793</v>
      </c>
    </row>
    <row r="37" spans="1:17" ht="12.75">
      <c r="A37" s="6" t="s">
        <v>27</v>
      </c>
      <c r="B37" s="39">
        <f>'[2]Munka1'!I193</f>
        <v>2597</v>
      </c>
      <c r="C37" s="39">
        <f t="shared" si="8"/>
        <v>-158</v>
      </c>
      <c r="D37" s="40">
        <f t="shared" si="9"/>
        <v>-5.735027223230489</v>
      </c>
      <c r="E37" s="39">
        <f t="shared" si="10"/>
        <v>114</v>
      </c>
      <c r="F37" s="40">
        <f t="shared" si="11"/>
        <v>4.591220298026585</v>
      </c>
      <c r="P37" s="47">
        <f>'[2]Munka1'!H193</f>
        <v>2755</v>
      </c>
      <c r="Q37" s="47">
        <f>'[2]Munka1'!I160</f>
        <v>2483</v>
      </c>
    </row>
    <row r="38" spans="1:17" s="5" customFormat="1" ht="12.75">
      <c r="A38" s="4" t="s">
        <v>28</v>
      </c>
      <c r="B38" s="36">
        <f>'[2]Munka1'!I194</f>
        <v>2270</v>
      </c>
      <c r="C38" s="36">
        <f t="shared" si="8"/>
        <v>-38</v>
      </c>
      <c r="D38" s="37">
        <f t="shared" si="9"/>
        <v>-1.6464471403812837</v>
      </c>
      <c r="E38" s="36">
        <f t="shared" si="10"/>
        <v>290</v>
      </c>
      <c r="F38" s="37">
        <f t="shared" si="11"/>
        <v>14.646464646464636</v>
      </c>
      <c r="G38" s="1"/>
      <c r="H38" s="1"/>
      <c r="I38" s="1"/>
      <c r="J38" s="1"/>
      <c r="K38" s="1"/>
      <c r="L38" s="1"/>
      <c r="M38" s="1"/>
      <c r="N38" s="1"/>
      <c r="O38" s="1"/>
      <c r="P38" s="48">
        <f>'[2]Munka1'!H194</f>
        <v>2308</v>
      </c>
      <c r="Q38" s="48">
        <f>'[2]Munka1'!I161</f>
        <v>1980</v>
      </c>
    </row>
    <row r="39" spans="1:17" ht="12.75">
      <c r="A39" s="6" t="s">
        <v>29</v>
      </c>
      <c r="B39" s="39">
        <f>'[2]Munka1'!I195</f>
        <v>2559</v>
      </c>
      <c r="C39" s="39">
        <f t="shared" si="8"/>
        <v>76</v>
      </c>
      <c r="D39" s="40">
        <f t="shared" si="9"/>
        <v>3.0608135320177325</v>
      </c>
      <c r="E39" s="39">
        <f t="shared" si="10"/>
        <v>46</v>
      </c>
      <c r="F39" s="40">
        <f t="shared" si="11"/>
        <v>1.8304814962196474</v>
      </c>
      <c r="P39" s="47">
        <f>'[2]Munka1'!H195</f>
        <v>2483</v>
      </c>
      <c r="Q39" s="47">
        <f>'[2]Munka1'!I162</f>
        <v>2513</v>
      </c>
    </row>
    <row r="40" spans="1:17" s="5" customFormat="1" ht="12.75">
      <c r="A40" s="4" t="s">
        <v>30</v>
      </c>
      <c r="B40" s="36">
        <f>'[2]Munka1'!I196</f>
        <v>1615</v>
      </c>
      <c r="C40" s="36">
        <f t="shared" si="8"/>
        <v>-12</v>
      </c>
      <c r="D40" s="37">
        <f t="shared" si="9"/>
        <v>-0.7375537799631218</v>
      </c>
      <c r="E40" s="36">
        <f t="shared" si="10"/>
        <v>179</v>
      </c>
      <c r="F40" s="37">
        <f t="shared" si="11"/>
        <v>12.465181058495816</v>
      </c>
      <c r="G40" s="1"/>
      <c r="H40" s="1"/>
      <c r="I40" s="1"/>
      <c r="J40" s="1"/>
      <c r="K40" s="1"/>
      <c r="L40" s="1"/>
      <c r="M40" s="1"/>
      <c r="N40" s="1"/>
      <c r="O40" s="1"/>
      <c r="P40" s="48">
        <f>'[2]Munka1'!H196</f>
        <v>1627</v>
      </c>
      <c r="Q40" s="48">
        <f>'[2]Munka1'!I163</f>
        <v>1436</v>
      </c>
    </row>
    <row r="41" spans="1:17" s="1" customFormat="1" ht="12.75">
      <c r="A41" s="43" t="s">
        <v>31</v>
      </c>
      <c r="B41" s="44">
        <f>SUM(B35:B40)</f>
        <v>18743</v>
      </c>
      <c r="C41" s="44">
        <f t="shared" si="8"/>
        <v>-273</v>
      </c>
      <c r="D41" s="45">
        <f t="shared" si="9"/>
        <v>-1.4356331510307143</v>
      </c>
      <c r="E41" s="44">
        <f t="shared" si="10"/>
        <v>487</v>
      </c>
      <c r="F41" s="45">
        <f t="shared" si="11"/>
        <v>2.6676161262050755</v>
      </c>
      <c r="P41" s="49">
        <f>SUM(P35:P40)</f>
        <v>19016</v>
      </c>
      <c r="Q41" s="49">
        <f>SUM(Q35:Q40)</f>
        <v>18256</v>
      </c>
    </row>
    <row r="42" spans="1:17" s="55" customFormat="1" ht="25.5">
      <c r="A42" s="50" t="s">
        <v>32</v>
      </c>
      <c r="B42" s="51">
        <f>B41+B33+B25</f>
        <v>104255</v>
      </c>
      <c r="C42" s="51">
        <f>B42-P42</f>
        <v>-1929</v>
      </c>
      <c r="D42" s="52">
        <f>B42/P42*100-100</f>
        <v>-1.8166578768929327</v>
      </c>
      <c r="E42" s="51">
        <f>B42-Q42</f>
        <v>812</v>
      </c>
      <c r="F42" s="52">
        <f>B42/Q42*100-100</f>
        <v>0.784973366975052</v>
      </c>
      <c r="G42" s="53"/>
      <c r="H42" s="53"/>
      <c r="I42" s="53"/>
      <c r="J42" s="53"/>
      <c r="K42" s="53"/>
      <c r="L42" s="53"/>
      <c r="M42" s="53"/>
      <c r="N42" s="53"/>
      <c r="O42" s="53"/>
      <c r="P42" s="54">
        <f>P41+P33+P25</f>
        <v>106184</v>
      </c>
      <c r="Q42" s="54">
        <f>Q41+Q33+Q25</f>
        <v>103443</v>
      </c>
    </row>
  </sheetData>
  <mergeCells count="12">
    <mergeCell ref="A9:F9"/>
    <mergeCell ref="A26:F26"/>
    <mergeCell ref="A34:F34"/>
    <mergeCell ref="B5:F5"/>
    <mergeCell ref="B6:B7"/>
    <mergeCell ref="A5:A8"/>
    <mergeCell ref="C7:D7"/>
    <mergeCell ref="E7:F7"/>
    <mergeCell ref="A1:F1"/>
    <mergeCell ref="A3:F3"/>
    <mergeCell ref="A2:F2"/>
    <mergeCell ref="C6:F6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85" zoomScaleNormal="85" workbookViewId="0" topLeftCell="A13">
      <pane xSplit="6" topLeftCell="G1" activePane="topRight" state="frozen"/>
      <selection pane="topLeft" activeCell="M21" sqref="M21"/>
      <selection pane="topRight" activeCell="M21" sqref="M21"/>
    </sheetView>
  </sheetViews>
  <sheetFormatPr defaultColWidth="9.33203125" defaultRowHeight="12.75"/>
  <cols>
    <col min="1" max="1" width="29.8320312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10" width="9.33203125" style="1" customWidth="1"/>
    <col min="11" max="11" width="17.16015625" style="1" customWidth="1"/>
    <col min="12" max="14" width="11.16015625" style="1" customWidth="1"/>
    <col min="15" max="15" width="15.33203125" style="1" customWidth="1"/>
    <col min="16" max="16384" width="9.33203125" style="2" customWidth="1"/>
  </cols>
  <sheetData>
    <row r="1" spans="1:6" ht="12.75">
      <c r="A1" s="116" t="s">
        <v>42</v>
      </c>
      <c r="B1" s="116"/>
      <c r="C1" s="116"/>
      <c r="D1" s="116"/>
      <c r="E1" s="116"/>
      <c r="F1" s="116"/>
    </row>
    <row r="2" spans="1:6" ht="12.75">
      <c r="A2" s="116" t="s">
        <v>73</v>
      </c>
      <c r="B2" s="116"/>
      <c r="C2" s="116"/>
      <c r="D2" s="116"/>
      <c r="E2" s="116"/>
      <c r="F2" s="116"/>
    </row>
    <row r="3" spans="1:6" ht="12.75">
      <c r="A3" s="117" t="s">
        <v>116</v>
      </c>
      <c r="B3" s="117"/>
      <c r="C3" s="117"/>
      <c r="D3" s="117"/>
      <c r="E3" s="117"/>
      <c r="F3" s="117"/>
    </row>
    <row r="4" spans="2:6" ht="12.75">
      <c r="B4" s="33"/>
      <c r="C4" s="3"/>
      <c r="D4" s="34"/>
      <c r="E4" s="34"/>
      <c r="F4" s="34"/>
    </row>
    <row r="5" spans="1:6" ht="12.75">
      <c r="A5" s="115" t="s">
        <v>34</v>
      </c>
      <c r="B5" s="123" t="s">
        <v>79</v>
      </c>
      <c r="C5" s="124"/>
      <c r="D5" s="124"/>
      <c r="E5" s="124"/>
      <c r="F5" s="125"/>
    </row>
    <row r="6" spans="1:6" ht="12.75">
      <c r="A6" s="115"/>
      <c r="B6" s="126" t="s">
        <v>1</v>
      </c>
      <c r="C6" s="118" t="s">
        <v>33</v>
      </c>
      <c r="D6" s="119"/>
      <c r="E6" s="119"/>
      <c r="F6" s="120"/>
    </row>
    <row r="7" spans="1:6" ht="33" customHeight="1">
      <c r="A7" s="115"/>
      <c r="B7" s="114"/>
      <c r="C7" s="115" t="s">
        <v>38</v>
      </c>
      <c r="D7" s="115"/>
      <c r="E7" s="115" t="s">
        <v>37</v>
      </c>
      <c r="F7" s="115"/>
    </row>
    <row r="8" spans="1:6" ht="12.75">
      <c r="A8" s="115"/>
      <c r="B8" s="35" t="s">
        <v>35</v>
      </c>
      <c r="C8" s="35" t="s">
        <v>35</v>
      </c>
      <c r="D8" s="35" t="s">
        <v>36</v>
      </c>
      <c r="E8" s="35" t="s">
        <v>35</v>
      </c>
      <c r="F8" s="35" t="s">
        <v>36</v>
      </c>
    </row>
    <row r="9" spans="1:17" ht="31.5" customHeight="1">
      <c r="A9" s="121" t="s">
        <v>17</v>
      </c>
      <c r="B9" s="121"/>
      <c r="C9" s="121"/>
      <c r="D9" s="121"/>
      <c r="E9" s="121"/>
      <c r="F9" s="121"/>
      <c r="P9" s="2" t="s">
        <v>68</v>
      </c>
      <c r="Q9" s="2" t="s">
        <v>41</v>
      </c>
    </row>
    <row r="10" spans="1:17" s="5" customFormat="1" ht="12.75">
      <c r="A10" s="4" t="s">
        <v>2</v>
      </c>
      <c r="B10" s="36">
        <f>'[3]kirendeltségek'!I169</f>
        <v>1978</v>
      </c>
      <c r="C10" s="36">
        <f aca="true" t="shared" si="0" ref="C10:C25">B10-P10</f>
        <v>60</v>
      </c>
      <c r="D10" s="37">
        <f aca="true" t="shared" si="1" ref="D10:D25">B10/P10*100-100</f>
        <v>3.1282586027111563</v>
      </c>
      <c r="E10" s="36">
        <f aca="true" t="shared" si="2" ref="E10:E25">B10-Q10</f>
        <v>-18</v>
      </c>
      <c r="F10" s="37">
        <f aca="true" t="shared" si="3" ref="F10:F25">B10/Q10*100-100</f>
        <v>-0.9018036072144184</v>
      </c>
      <c r="G10" s="1"/>
      <c r="H10" s="1"/>
      <c r="I10" s="1"/>
      <c r="J10" s="1"/>
      <c r="K10" s="1"/>
      <c r="L10" s="1"/>
      <c r="M10" s="1"/>
      <c r="N10" s="1"/>
      <c r="O10" s="1"/>
      <c r="P10" s="38">
        <f>'[3]kirendeltségek'!H169</f>
        <v>1918</v>
      </c>
      <c r="Q10" s="38">
        <f>'[3]kirendeltségek'!I135</f>
        <v>1996</v>
      </c>
    </row>
    <row r="11" spans="1:17" ht="12.75">
      <c r="A11" s="6" t="s">
        <v>3</v>
      </c>
      <c r="B11" s="39">
        <f>'[3]kirendeltségek'!I170</f>
        <v>451</v>
      </c>
      <c r="C11" s="39">
        <f t="shared" si="0"/>
        <v>6</v>
      </c>
      <c r="D11" s="40">
        <f t="shared" si="1"/>
        <v>1.3483146067415674</v>
      </c>
      <c r="E11" s="39">
        <f t="shared" si="2"/>
        <v>31</v>
      </c>
      <c r="F11" s="40">
        <f t="shared" si="3"/>
        <v>7.38095238095238</v>
      </c>
      <c r="P11" s="41">
        <f>'[3]kirendeltségek'!H170</f>
        <v>445</v>
      </c>
      <c r="Q11" s="41">
        <f>'[3]kirendeltségek'!I136</f>
        <v>420</v>
      </c>
    </row>
    <row r="12" spans="1:17" s="5" customFormat="1" ht="12.75">
      <c r="A12" s="4" t="s">
        <v>4</v>
      </c>
      <c r="B12" s="36">
        <f>'[3]kirendeltségek'!I171</f>
        <v>1014</v>
      </c>
      <c r="C12" s="36">
        <f t="shared" si="0"/>
        <v>8</v>
      </c>
      <c r="D12" s="37">
        <f t="shared" si="1"/>
        <v>0.7952286282306318</v>
      </c>
      <c r="E12" s="36">
        <f t="shared" si="2"/>
        <v>-41</v>
      </c>
      <c r="F12" s="37">
        <f t="shared" si="3"/>
        <v>-3.8862559241706123</v>
      </c>
      <c r="G12" s="1"/>
      <c r="H12" s="1"/>
      <c r="I12" s="1"/>
      <c r="J12" s="1"/>
      <c r="K12" s="1"/>
      <c r="L12" s="1"/>
      <c r="M12" s="1"/>
      <c r="N12" s="1"/>
      <c r="O12" s="1"/>
      <c r="P12" s="42">
        <f>'[3]kirendeltségek'!H171</f>
        <v>1006</v>
      </c>
      <c r="Q12" s="42">
        <f>'[3]kirendeltségek'!I137</f>
        <v>1055</v>
      </c>
    </row>
    <row r="13" spans="1:17" ht="12.75">
      <c r="A13" s="6" t="s">
        <v>5</v>
      </c>
      <c r="B13" s="39">
        <f>'[3]kirendeltségek'!I172</f>
        <v>224</v>
      </c>
      <c r="C13" s="39">
        <f t="shared" si="0"/>
        <v>9</v>
      </c>
      <c r="D13" s="40">
        <f t="shared" si="1"/>
        <v>4.186046511627907</v>
      </c>
      <c r="E13" s="39">
        <f t="shared" si="2"/>
        <v>15</v>
      </c>
      <c r="F13" s="40">
        <f t="shared" si="3"/>
        <v>7.1770334928229715</v>
      </c>
      <c r="P13" s="41">
        <f>'[3]kirendeltségek'!H172</f>
        <v>215</v>
      </c>
      <c r="Q13" s="41">
        <f>'[3]kirendeltségek'!I138</f>
        <v>209</v>
      </c>
    </row>
    <row r="14" spans="1:17" s="5" customFormat="1" ht="12.75">
      <c r="A14" s="4" t="s">
        <v>6</v>
      </c>
      <c r="B14" s="36">
        <f>'[3]kirendeltségek'!I173</f>
        <v>399</v>
      </c>
      <c r="C14" s="36">
        <f t="shared" si="0"/>
        <v>8</v>
      </c>
      <c r="D14" s="37">
        <f t="shared" si="1"/>
        <v>2.0460358056265875</v>
      </c>
      <c r="E14" s="36">
        <f t="shared" si="2"/>
        <v>24</v>
      </c>
      <c r="F14" s="37">
        <f t="shared" si="3"/>
        <v>6.400000000000006</v>
      </c>
      <c r="G14" s="1"/>
      <c r="H14" s="1"/>
      <c r="I14" s="1"/>
      <c r="J14" s="1"/>
      <c r="K14" s="1"/>
      <c r="L14" s="1"/>
      <c r="M14" s="1"/>
      <c r="N14" s="1"/>
      <c r="O14" s="1"/>
      <c r="P14" s="42">
        <f>'[3]kirendeltségek'!H173</f>
        <v>391</v>
      </c>
      <c r="Q14" s="42">
        <f>'[3]kirendeltségek'!I139</f>
        <v>375</v>
      </c>
    </row>
    <row r="15" spans="1:17" ht="12.75">
      <c r="A15" s="6" t="s">
        <v>7</v>
      </c>
      <c r="B15" s="39">
        <f>'[3]kirendeltségek'!I174</f>
        <v>853</v>
      </c>
      <c r="C15" s="39">
        <f t="shared" si="0"/>
        <v>33</v>
      </c>
      <c r="D15" s="40">
        <f t="shared" si="1"/>
        <v>4.024390243902445</v>
      </c>
      <c r="E15" s="39">
        <f t="shared" si="2"/>
        <v>-27</v>
      </c>
      <c r="F15" s="40">
        <f t="shared" si="3"/>
        <v>-3.068181818181813</v>
      </c>
      <c r="P15" s="41">
        <f>'[3]kirendeltségek'!H174</f>
        <v>820</v>
      </c>
      <c r="Q15" s="41">
        <f>'[3]kirendeltségek'!I140</f>
        <v>880</v>
      </c>
    </row>
    <row r="16" spans="1:17" s="5" customFormat="1" ht="12.75">
      <c r="A16" s="4" t="s">
        <v>8</v>
      </c>
      <c r="B16" s="36">
        <f>'[3]kirendeltségek'!I175</f>
        <v>363</v>
      </c>
      <c r="C16" s="36">
        <f t="shared" si="0"/>
        <v>-3</v>
      </c>
      <c r="D16" s="37">
        <f t="shared" si="1"/>
        <v>-0.8196721311475414</v>
      </c>
      <c r="E16" s="36">
        <f t="shared" si="2"/>
        <v>-19</v>
      </c>
      <c r="F16" s="37">
        <f t="shared" si="3"/>
        <v>-4.973821989528787</v>
      </c>
      <c r="G16" s="1"/>
      <c r="H16" s="1"/>
      <c r="I16" s="1"/>
      <c r="J16" s="1"/>
      <c r="K16" s="1"/>
      <c r="L16" s="1"/>
      <c r="M16" s="1"/>
      <c r="N16" s="1"/>
      <c r="O16" s="1"/>
      <c r="P16" s="42">
        <f>'[3]kirendeltségek'!H175</f>
        <v>366</v>
      </c>
      <c r="Q16" s="42">
        <f>'[3]kirendeltségek'!I141</f>
        <v>382</v>
      </c>
    </row>
    <row r="17" spans="1:17" ht="12.75">
      <c r="A17" s="6" t="s">
        <v>9</v>
      </c>
      <c r="B17" s="39">
        <f>'[3]kirendeltségek'!I176</f>
        <v>540</v>
      </c>
      <c r="C17" s="39">
        <f t="shared" si="0"/>
        <v>-13</v>
      </c>
      <c r="D17" s="40">
        <f t="shared" si="1"/>
        <v>-2.350813743218808</v>
      </c>
      <c r="E17" s="39">
        <f t="shared" si="2"/>
        <v>-10</v>
      </c>
      <c r="F17" s="40">
        <f t="shared" si="3"/>
        <v>-1.818181818181813</v>
      </c>
      <c r="P17" s="41">
        <f>'[3]kirendeltségek'!H176</f>
        <v>553</v>
      </c>
      <c r="Q17" s="41">
        <f>'[3]kirendeltségek'!I142</f>
        <v>550</v>
      </c>
    </row>
    <row r="18" spans="1:17" s="5" customFormat="1" ht="12.75">
      <c r="A18" s="4" t="s">
        <v>10</v>
      </c>
      <c r="B18" s="36">
        <f>'[3]kirendeltségek'!I177</f>
        <v>679</v>
      </c>
      <c r="C18" s="36">
        <f t="shared" si="0"/>
        <v>-10</v>
      </c>
      <c r="D18" s="37">
        <f t="shared" si="1"/>
        <v>-1.451378809869368</v>
      </c>
      <c r="E18" s="36">
        <f t="shared" si="2"/>
        <v>17</v>
      </c>
      <c r="F18" s="37">
        <f t="shared" si="3"/>
        <v>2.567975830815712</v>
      </c>
      <c r="G18" s="1"/>
      <c r="H18" s="1"/>
      <c r="I18" s="1"/>
      <c r="J18" s="1"/>
      <c r="K18" s="1"/>
      <c r="L18" s="1"/>
      <c r="M18" s="1"/>
      <c r="N18" s="1"/>
      <c r="O18" s="1"/>
      <c r="P18" s="42">
        <f>'[3]kirendeltségek'!H177</f>
        <v>689</v>
      </c>
      <c r="Q18" s="42">
        <f>'[3]kirendeltségek'!I143</f>
        <v>662</v>
      </c>
    </row>
    <row r="19" spans="1:17" ht="12.75">
      <c r="A19" s="6" t="s">
        <v>11</v>
      </c>
      <c r="B19" s="39">
        <f>'[3]kirendeltségek'!I178</f>
        <v>530</v>
      </c>
      <c r="C19" s="39">
        <f t="shared" si="0"/>
        <v>-24</v>
      </c>
      <c r="D19" s="40">
        <f t="shared" si="1"/>
        <v>-4.3321299638989075</v>
      </c>
      <c r="E19" s="39">
        <f t="shared" si="2"/>
        <v>-3</v>
      </c>
      <c r="F19" s="40">
        <f t="shared" si="3"/>
        <v>-0.5628517823639783</v>
      </c>
      <c r="P19" s="41">
        <f>'[3]kirendeltségek'!H178</f>
        <v>554</v>
      </c>
      <c r="Q19" s="41">
        <f>'[3]kirendeltségek'!I144</f>
        <v>533</v>
      </c>
    </row>
    <row r="20" spans="1:17" s="5" customFormat="1" ht="12.75">
      <c r="A20" s="4" t="s">
        <v>12</v>
      </c>
      <c r="B20" s="36">
        <f>'[3]kirendeltségek'!I179</f>
        <v>393</v>
      </c>
      <c r="C20" s="36">
        <f t="shared" si="0"/>
        <v>7</v>
      </c>
      <c r="D20" s="37">
        <f t="shared" si="1"/>
        <v>1.8134715025906871</v>
      </c>
      <c r="E20" s="36">
        <f t="shared" si="2"/>
        <v>78</v>
      </c>
      <c r="F20" s="37">
        <f t="shared" si="3"/>
        <v>24.76190476190476</v>
      </c>
      <c r="G20" s="1"/>
      <c r="H20" s="1"/>
      <c r="I20" s="1"/>
      <c r="J20" s="1"/>
      <c r="K20" s="1"/>
      <c r="L20" s="1"/>
      <c r="M20" s="1"/>
      <c r="N20" s="1"/>
      <c r="O20" s="1"/>
      <c r="P20" s="42">
        <f>'[3]kirendeltségek'!H179</f>
        <v>386</v>
      </c>
      <c r="Q20" s="42">
        <f>'[3]kirendeltségek'!I145</f>
        <v>315</v>
      </c>
    </row>
    <row r="21" spans="1:17" ht="12.75">
      <c r="A21" s="6" t="s">
        <v>13</v>
      </c>
      <c r="B21" s="39">
        <f>'[3]kirendeltségek'!I180</f>
        <v>153</v>
      </c>
      <c r="C21" s="39">
        <f t="shared" si="0"/>
        <v>6</v>
      </c>
      <c r="D21" s="40">
        <f t="shared" si="1"/>
        <v>4.081632653061234</v>
      </c>
      <c r="E21" s="39">
        <f t="shared" si="2"/>
        <v>10</v>
      </c>
      <c r="F21" s="40">
        <f t="shared" si="3"/>
        <v>6.9930069930070005</v>
      </c>
      <c r="P21" s="41">
        <f>'[3]kirendeltségek'!H180</f>
        <v>147</v>
      </c>
      <c r="Q21" s="41">
        <f>'[3]kirendeltségek'!I146</f>
        <v>143</v>
      </c>
    </row>
    <row r="22" spans="1:17" s="5" customFormat="1" ht="12.75">
      <c r="A22" s="4" t="s">
        <v>14</v>
      </c>
      <c r="B22" s="36">
        <f>'[3]kirendeltségek'!I181</f>
        <v>170</v>
      </c>
      <c r="C22" s="36">
        <f t="shared" si="0"/>
        <v>-6</v>
      </c>
      <c r="D22" s="37">
        <f t="shared" si="1"/>
        <v>-3.4090909090909065</v>
      </c>
      <c r="E22" s="36">
        <f t="shared" si="2"/>
        <v>-2</v>
      </c>
      <c r="F22" s="37">
        <f t="shared" si="3"/>
        <v>-1.1627906976744242</v>
      </c>
      <c r="G22" s="1"/>
      <c r="H22" s="1"/>
      <c r="I22" s="1"/>
      <c r="J22" s="1"/>
      <c r="K22" s="1"/>
      <c r="L22" s="1"/>
      <c r="M22" s="1"/>
      <c r="N22" s="1"/>
      <c r="O22" s="1"/>
      <c r="P22" s="42">
        <f>'[3]kirendeltségek'!H181</f>
        <v>176</v>
      </c>
      <c r="Q22" s="42">
        <f>'[3]kirendeltségek'!I147</f>
        <v>172</v>
      </c>
    </row>
    <row r="23" spans="1:17" ht="12.75">
      <c r="A23" s="6" t="s">
        <v>15</v>
      </c>
      <c r="B23" s="39">
        <f>'[3]kirendeltségek'!I182</f>
        <v>156</v>
      </c>
      <c r="C23" s="39">
        <f t="shared" si="0"/>
        <v>-11</v>
      </c>
      <c r="D23" s="40">
        <f t="shared" si="1"/>
        <v>-6.58682634730539</v>
      </c>
      <c r="E23" s="39">
        <f t="shared" si="2"/>
        <v>-8</v>
      </c>
      <c r="F23" s="40">
        <f t="shared" si="3"/>
        <v>-4.878048780487802</v>
      </c>
      <c r="P23" s="41">
        <f>'[3]kirendeltségek'!H182</f>
        <v>167</v>
      </c>
      <c r="Q23" s="41">
        <f>'[3]kirendeltségek'!I148</f>
        <v>164</v>
      </c>
    </row>
    <row r="24" spans="1:17" s="5" customFormat="1" ht="12.75">
      <c r="A24" s="4" t="s">
        <v>16</v>
      </c>
      <c r="B24" s="36">
        <f>'[3]kirendeltségek'!I183</f>
        <v>226</v>
      </c>
      <c r="C24" s="36">
        <f t="shared" si="0"/>
        <v>25</v>
      </c>
      <c r="D24" s="37">
        <f t="shared" si="1"/>
        <v>12.437810945273625</v>
      </c>
      <c r="E24" s="36">
        <f t="shared" si="2"/>
        <v>41</v>
      </c>
      <c r="F24" s="37">
        <f t="shared" si="3"/>
        <v>22.16216216216216</v>
      </c>
      <c r="G24" s="1"/>
      <c r="H24" s="1"/>
      <c r="I24" s="1"/>
      <c r="J24" s="1"/>
      <c r="K24" s="1"/>
      <c r="L24" s="1"/>
      <c r="M24" s="1"/>
      <c r="N24" s="1"/>
      <c r="O24" s="1"/>
      <c r="P24" s="42">
        <f>'[3]kirendeltségek'!H183</f>
        <v>201</v>
      </c>
      <c r="Q24" s="42">
        <f>'[3]kirendeltségek'!I149</f>
        <v>185</v>
      </c>
    </row>
    <row r="25" spans="1:17" s="1" customFormat="1" ht="27" customHeight="1">
      <c r="A25" s="43" t="s">
        <v>17</v>
      </c>
      <c r="B25" s="44">
        <f>SUM(B10:B24)</f>
        <v>8129</v>
      </c>
      <c r="C25" s="44">
        <f t="shared" si="0"/>
        <v>95</v>
      </c>
      <c r="D25" s="45">
        <f t="shared" si="1"/>
        <v>1.182474483445347</v>
      </c>
      <c r="E25" s="44">
        <f t="shared" si="2"/>
        <v>88</v>
      </c>
      <c r="F25" s="45">
        <f t="shared" si="3"/>
        <v>1.094391244870053</v>
      </c>
      <c r="P25" s="46">
        <f>SUM(P10:P24)</f>
        <v>8034</v>
      </c>
      <c r="Q25" s="46">
        <f>SUM(Q10:Q24)</f>
        <v>8041</v>
      </c>
    </row>
    <row r="26" spans="1:15" s="5" customFormat="1" ht="29.25" customHeight="1">
      <c r="A26" s="122" t="s">
        <v>24</v>
      </c>
      <c r="B26" s="122"/>
      <c r="C26" s="122"/>
      <c r="D26" s="122"/>
      <c r="E26" s="122"/>
      <c r="F26" s="122"/>
      <c r="G26" s="1"/>
      <c r="H26" s="1"/>
      <c r="I26" s="1"/>
      <c r="J26" s="1"/>
      <c r="K26" s="1"/>
      <c r="L26" s="1"/>
      <c r="M26" s="1"/>
      <c r="N26" s="1"/>
      <c r="O26" s="1"/>
    </row>
    <row r="27" spans="1:17" ht="12.75">
      <c r="A27" s="6" t="s">
        <v>18</v>
      </c>
      <c r="B27" s="39">
        <f>'[3]kirendeltségek'!I185</f>
        <v>586</v>
      </c>
      <c r="C27" s="39">
        <f aca="true" t="shared" si="4" ref="C27:C33">B27-P27</f>
        <v>-17</v>
      </c>
      <c r="D27" s="40">
        <f aca="true" t="shared" si="5" ref="D27:D33">B27/P27*100-100</f>
        <v>-2.8192371475953593</v>
      </c>
      <c r="E27" s="39">
        <f aca="true" t="shared" si="6" ref="E27:E33">B27-Q27</f>
        <v>-33</v>
      </c>
      <c r="F27" s="40">
        <f aca="true" t="shared" si="7" ref="F27:F33">B27/Q27*100-100</f>
        <v>-5.331179321486275</v>
      </c>
      <c r="P27" s="47">
        <f>'[3]kirendeltségek'!H185</f>
        <v>603</v>
      </c>
      <c r="Q27" s="47">
        <f>'[3]kirendeltségek'!I151</f>
        <v>619</v>
      </c>
    </row>
    <row r="28" spans="1:17" s="5" customFormat="1" ht="12.75">
      <c r="A28" s="4" t="s">
        <v>19</v>
      </c>
      <c r="B28" s="36">
        <f>'[3]kirendeltségek'!I186</f>
        <v>392</v>
      </c>
      <c r="C28" s="36">
        <f t="shared" si="4"/>
        <v>-28</v>
      </c>
      <c r="D28" s="37">
        <f t="shared" si="5"/>
        <v>-6.666666666666671</v>
      </c>
      <c r="E28" s="36">
        <f t="shared" si="6"/>
        <v>-116</v>
      </c>
      <c r="F28" s="37">
        <f t="shared" si="7"/>
        <v>-22.834645669291348</v>
      </c>
      <c r="G28" s="1"/>
      <c r="H28" s="1"/>
      <c r="I28" s="1"/>
      <c r="J28" s="1"/>
      <c r="K28" s="1"/>
      <c r="L28" s="1"/>
      <c r="M28" s="1"/>
      <c r="N28" s="1"/>
      <c r="O28" s="1"/>
      <c r="P28" s="48">
        <f>'[3]kirendeltségek'!H186</f>
        <v>420</v>
      </c>
      <c r="Q28" s="48">
        <f>'[3]kirendeltségek'!I152</f>
        <v>508</v>
      </c>
    </row>
    <row r="29" spans="1:17" ht="12.75">
      <c r="A29" s="6" t="s">
        <v>20</v>
      </c>
      <c r="B29" s="39">
        <f>'[3]kirendeltségek'!I187</f>
        <v>243</v>
      </c>
      <c r="C29" s="39">
        <f t="shared" si="4"/>
        <v>20</v>
      </c>
      <c r="D29" s="40">
        <f t="shared" si="5"/>
        <v>8.968609865470853</v>
      </c>
      <c r="E29" s="39">
        <f t="shared" si="6"/>
        <v>44</v>
      </c>
      <c r="F29" s="40">
        <f t="shared" si="7"/>
        <v>22.1105527638191</v>
      </c>
      <c r="P29" s="47">
        <f>'[3]kirendeltségek'!H187</f>
        <v>223</v>
      </c>
      <c r="Q29" s="47">
        <f>'[3]kirendeltségek'!I153</f>
        <v>199</v>
      </c>
    </row>
    <row r="30" spans="1:17" s="5" customFormat="1" ht="12.75">
      <c r="A30" s="4" t="s">
        <v>21</v>
      </c>
      <c r="B30" s="36">
        <f>'[3]kirendeltségek'!I188</f>
        <v>447</v>
      </c>
      <c r="C30" s="36">
        <f t="shared" si="4"/>
        <v>17</v>
      </c>
      <c r="D30" s="37">
        <f t="shared" si="5"/>
        <v>3.9534883720930196</v>
      </c>
      <c r="E30" s="36">
        <f t="shared" si="6"/>
        <v>25</v>
      </c>
      <c r="F30" s="37">
        <f t="shared" si="7"/>
        <v>5.9241706161137415</v>
      </c>
      <c r="G30" s="1"/>
      <c r="H30" s="1"/>
      <c r="I30" s="1"/>
      <c r="J30" s="1"/>
      <c r="K30" s="1"/>
      <c r="L30" s="1"/>
      <c r="M30" s="1"/>
      <c r="N30" s="1"/>
      <c r="O30" s="1"/>
      <c r="P30" s="48">
        <f>'[3]kirendeltségek'!H188</f>
        <v>430</v>
      </c>
      <c r="Q30" s="48">
        <f>'[3]kirendeltségek'!I154</f>
        <v>422</v>
      </c>
    </row>
    <row r="31" spans="1:17" ht="12.75">
      <c r="A31" s="6" t="s">
        <v>22</v>
      </c>
      <c r="B31" s="39">
        <f>'[3]kirendeltségek'!I189</f>
        <v>288</v>
      </c>
      <c r="C31" s="39">
        <f t="shared" si="4"/>
        <v>-18</v>
      </c>
      <c r="D31" s="40">
        <f t="shared" si="5"/>
        <v>-5.882352941176478</v>
      </c>
      <c r="E31" s="39">
        <f t="shared" si="6"/>
        <v>-16</v>
      </c>
      <c r="F31" s="40">
        <f t="shared" si="7"/>
        <v>-5.26315789473685</v>
      </c>
      <c r="P31" s="47">
        <f>'[3]kirendeltségek'!H189</f>
        <v>306</v>
      </c>
      <c r="Q31" s="47">
        <f>'[3]kirendeltségek'!I155</f>
        <v>304</v>
      </c>
    </row>
    <row r="32" spans="1:17" s="5" customFormat="1" ht="12.75">
      <c r="A32" s="4" t="s">
        <v>23</v>
      </c>
      <c r="B32" s="36">
        <f>'[3]kirendeltségek'!I190</f>
        <v>119</v>
      </c>
      <c r="C32" s="36">
        <f t="shared" si="4"/>
        <v>-5</v>
      </c>
      <c r="D32" s="37">
        <f t="shared" si="5"/>
        <v>-4.032258064516128</v>
      </c>
      <c r="E32" s="36">
        <f t="shared" si="6"/>
        <v>-9</v>
      </c>
      <c r="F32" s="37">
        <f t="shared" si="7"/>
        <v>-7.03125</v>
      </c>
      <c r="G32" s="1"/>
      <c r="H32" s="1"/>
      <c r="I32" s="1"/>
      <c r="J32" s="1"/>
      <c r="K32" s="1"/>
      <c r="L32" s="1"/>
      <c r="M32" s="1"/>
      <c r="N32" s="1"/>
      <c r="O32" s="1"/>
      <c r="P32" s="48">
        <f>'[3]kirendeltségek'!H190</f>
        <v>124</v>
      </c>
      <c r="Q32" s="48">
        <f>'[3]kirendeltségek'!I156</f>
        <v>128</v>
      </c>
    </row>
    <row r="33" spans="1:17" s="1" customFormat="1" ht="12.75">
      <c r="A33" s="43" t="s">
        <v>24</v>
      </c>
      <c r="B33" s="44">
        <f>SUM(B27:B32)</f>
        <v>2075</v>
      </c>
      <c r="C33" s="44">
        <f t="shared" si="4"/>
        <v>-31</v>
      </c>
      <c r="D33" s="45">
        <f t="shared" si="5"/>
        <v>-1.4719848053181437</v>
      </c>
      <c r="E33" s="44">
        <f t="shared" si="6"/>
        <v>-105</v>
      </c>
      <c r="F33" s="45">
        <f t="shared" si="7"/>
        <v>-4.816513761467888</v>
      </c>
      <c r="P33" s="49">
        <f>SUM(P27:P32)</f>
        <v>2106</v>
      </c>
      <c r="Q33" s="49">
        <f>SUM(Q27:Q32)</f>
        <v>2180</v>
      </c>
    </row>
    <row r="34" spans="1:15" s="5" customFormat="1" ht="27.75" customHeight="1">
      <c r="A34" s="122" t="s">
        <v>31</v>
      </c>
      <c r="B34" s="122"/>
      <c r="C34" s="122"/>
      <c r="D34" s="122"/>
      <c r="E34" s="122"/>
      <c r="F34" s="122"/>
      <c r="G34" s="1"/>
      <c r="H34" s="1"/>
      <c r="I34" s="1"/>
      <c r="J34" s="1"/>
      <c r="K34" s="1"/>
      <c r="L34" s="1"/>
      <c r="M34" s="1"/>
      <c r="N34" s="1"/>
      <c r="O34" s="1"/>
    </row>
    <row r="35" spans="1:17" ht="12.75">
      <c r="A35" s="6" t="s">
        <v>25</v>
      </c>
      <c r="B35" s="39">
        <f>'[3]kirendeltségek'!I192</f>
        <v>697</v>
      </c>
      <c r="C35" s="39">
        <f aca="true" t="shared" si="8" ref="C35:C42">B35-P35</f>
        <v>28</v>
      </c>
      <c r="D35" s="40">
        <f aca="true" t="shared" si="9" ref="D35:D42">B35/P35*100-100</f>
        <v>4.185351270553056</v>
      </c>
      <c r="E35" s="39">
        <f aca="true" t="shared" si="10" ref="E35:E42">B35-Q35</f>
        <v>-69</v>
      </c>
      <c r="F35" s="40">
        <f aca="true" t="shared" si="11" ref="F35:F42">B35/Q35*100-100</f>
        <v>-9.007832898172325</v>
      </c>
      <c r="P35" s="47">
        <f>'[3]kirendeltségek'!H192</f>
        <v>669</v>
      </c>
      <c r="Q35" s="47">
        <f>'[3]kirendeltségek'!I158</f>
        <v>766</v>
      </c>
    </row>
    <row r="36" spans="1:17" s="5" customFormat="1" ht="12.75">
      <c r="A36" s="4" t="s">
        <v>26</v>
      </c>
      <c r="B36" s="36">
        <f>'[3]kirendeltségek'!I193</f>
        <v>323</v>
      </c>
      <c r="C36" s="36">
        <f t="shared" si="8"/>
        <v>6</v>
      </c>
      <c r="D36" s="37">
        <f t="shared" si="9"/>
        <v>1.8927444794952777</v>
      </c>
      <c r="E36" s="36">
        <f t="shared" si="10"/>
        <v>-27</v>
      </c>
      <c r="F36" s="37">
        <f t="shared" si="11"/>
        <v>-7.714285714285722</v>
      </c>
      <c r="G36" s="1"/>
      <c r="H36" s="1"/>
      <c r="I36" s="1"/>
      <c r="J36" s="1"/>
      <c r="K36" s="1"/>
      <c r="L36" s="1"/>
      <c r="M36" s="1"/>
      <c r="N36" s="1"/>
      <c r="O36" s="1"/>
      <c r="P36" s="48">
        <f>'[3]kirendeltségek'!H193</f>
        <v>317</v>
      </c>
      <c r="Q36" s="48">
        <f>'[3]kirendeltségek'!I159</f>
        <v>350</v>
      </c>
    </row>
    <row r="37" spans="1:17" ht="12.75">
      <c r="A37" s="6" t="s">
        <v>27</v>
      </c>
      <c r="B37" s="39">
        <f>'[3]kirendeltségek'!I194</f>
        <v>280</v>
      </c>
      <c r="C37" s="39">
        <f t="shared" si="8"/>
        <v>-8</v>
      </c>
      <c r="D37" s="40">
        <f t="shared" si="9"/>
        <v>-2.7777777777777857</v>
      </c>
      <c r="E37" s="39">
        <f t="shared" si="10"/>
        <v>-22</v>
      </c>
      <c r="F37" s="40">
        <f t="shared" si="11"/>
        <v>-7.284768211920536</v>
      </c>
      <c r="P37" s="47">
        <f>'[3]kirendeltségek'!H194</f>
        <v>288</v>
      </c>
      <c r="Q37" s="47">
        <f>'[3]kirendeltségek'!I160</f>
        <v>302</v>
      </c>
    </row>
    <row r="38" spans="1:17" s="5" customFormat="1" ht="12.75">
      <c r="A38" s="4" t="s">
        <v>28</v>
      </c>
      <c r="B38" s="36">
        <f>'[3]kirendeltségek'!I195</f>
        <v>250</v>
      </c>
      <c r="C38" s="36">
        <f t="shared" si="8"/>
        <v>-18</v>
      </c>
      <c r="D38" s="37">
        <f t="shared" si="9"/>
        <v>-6.71641791044776</v>
      </c>
      <c r="E38" s="36">
        <f t="shared" si="10"/>
        <v>3</v>
      </c>
      <c r="F38" s="37">
        <f t="shared" si="11"/>
        <v>1.214574898785429</v>
      </c>
      <c r="G38" s="1"/>
      <c r="H38" s="1"/>
      <c r="I38" s="1"/>
      <c r="J38" s="1"/>
      <c r="K38" s="1"/>
      <c r="L38" s="1"/>
      <c r="M38" s="1"/>
      <c r="N38" s="1"/>
      <c r="O38" s="1"/>
      <c r="P38" s="48">
        <f>'[3]kirendeltségek'!H195</f>
        <v>268</v>
      </c>
      <c r="Q38" s="48">
        <f>'[3]kirendeltségek'!I161</f>
        <v>247</v>
      </c>
    </row>
    <row r="39" spans="1:17" ht="12.75">
      <c r="A39" s="6" t="s">
        <v>29</v>
      </c>
      <c r="B39" s="39">
        <f>'[3]kirendeltségek'!I196</f>
        <v>243</v>
      </c>
      <c r="C39" s="39">
        <f t="shared" si="8"/>
        <v>10</v>
      </c>
      <c r="D39" s="40">
        <f t="shared" si="9"/>
        <v>4.291845493562235</v>
      </c>
      <c r="E39" s="39">
        <f t="shared" si="10"/>
        <v>-13</v>
      </c>
      <c r="F39" s="40">
        <f t="shared" si="11"/>
        <v>-5.078125</v>
      </c>
      <c r="P39" s="47">
        <f>'[3]kirendeltségek'!H196</f>
        <v>233</v>
      </c>
      <c r="Q39" s="47">
        <f>'[3]kirendeltségek'!I162</f>
        <v>256</v>
      </c>
    </row>
    <row r="40" spans="1:17" s="5" customFormat="1" ht="12.75">
      <c r="A40" s="4" t="s">
        <v>30</v>
      </c>
      <c r="B40" s="36">
        <f>'[3]kirendeltségek'!I197</f>
        <v>153</v>
      </c>
      <c r="C40" s="36">
        <f t="shared" si="8"/>
        <v>-11</v>
      </c>
      <c r="D40" s="37">
        <f t="shared" si="9"/>
        <v>-6.707317073170728</v>
      </c>
      <c r="E40" s="36">
        <f t="shared" si="10"/>
        <v>15</v>
      </c>
      <c r="F40" s="37">
        <f t="shared" si="11"/>
        <v>10.869565217391312</v>
      </c>
      <c r="G40" s="1"/>
      <c r="H40" s="1"/>
      <c r="I40" s="1"/>
      <c r="J40" s="1"/>
      <c r="K40" s="1"/>
      <c r="L40" s="1"/>
      <c r="M40" s="1"/>
      <c r="N40" s="1"/>
      <c r="O40" s="1"/>
      <c r="P40" s="48">
        <f>'[3]kirendeltségek'!H197</f>
        <v>164</v>
      </c>
      <c r="Q40" s="48">
        <f>'[3]kirendeltségek'!I163</f>
        <v>138</v>
      </c>
    </row>
    <row r="41" spans="1:17" s="1" customFormat="1" ht="12.75">
      <c r="A41" s="43" t="s">
        <v>31</v>
      </c>
      <c r="B41" s="44">
        <f>SUM(B35:B40)</f>
        <v>1946</v>
      </c>
      <c r="C41" s="44">
        <f t="shared" si="8"/>
        <v>7</v>
      </c>
      <c r="D41" s="45">
        <f t="shared" si="9"/>
        <v>0.3610108303249149</v>
      </c>
      <c r="E41" s="44">
        <f t="shared" si="10"/>
        <v>-113</v>
      </c>
      <c r="F41" s="45">
        <f t="shared" si="11"/>
        <v>-5.488101019912577</v>
      </c>
      <c r="P41" s="49">
        <f>SUM(P35:P40)</f>
        <v>1939</v>
      </c>
      <c r="Q41" s="49">
        <f>SUM(Q35:Q40)</f>
        <v>2059</v>
      </c>
    </row>
    <row r="42" spans="1:17" s="55" customFormat="1" ht="25.5">
      <c r="A42" s="50" t="s">
        <v>32</v>
      </c>
      <c r="B42" s="51">
        <f>B41+B33+B25</f>
        <v>12150</v>
      </c>
      <c r="C42" s="51">
        <f t="shared" si="8"/>
        <v>71</v>
      </c>
      <c r="D42" s="52">
        <f t="shared" si="9"/>
        <v>0.587797003063173</v>
      </c>
      <c r="E42" s="51">
        <f t="shared" si="10"/>
        <v>-130</v>
      </c>
      <c r="F42" s="52">
        <f t="shared" si="11"/>
        <v>-1.0586319218241016</v>
      </c>
      <c r="G42" s="53"/>
      <c r="H42" s="53"/>
      <c r="I42" s="53"/>
      <c r="J42" s="53"/>
      <c r="K42" s="53"/>
      <c r="L42" s="53"/>
      <c r="M42" s="53"/>
      <c r="N42" s="53"/>
      <c r="O42" s="53"/>
      <c r="P42" s="54">
        <f>P41+P33+P25</f>
        <v>12079</v>
      </c>
      <c r="Q42" s="54">
        <f>Q41+Q33+Q25</f>
        <v>12280</v>
      </c>
    </row>
  </sheetData>
  <mergeCells count="12">
    <mergeCell ref="A1:F1"/>
    <mergeCell ref="A3:F3"/>
    <mergeCell ref="A2:F2"/>
    <mergeCell ref="C6:F6"/>
    <mergeCell ref="A9:F9"/>
    <mergeCell ref="A26:F26"/>
    <mergeCell ref="A34:F34"/>
    <mergeCell ref="B5:F5"/>
    <mergeCell ref="B6:B7"/>
    <mergeCell ref="A5:A8"/>
    <mergeCell ref="C7:D7"/>
    <mergeCell ref="E7:F7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8"/>
  <sheetViews>
    <sheetView zoomScale="85" zoomScaleNormal="85" workbookViewId="0" topLeftCell="A21">
      <pane xSplit="4" topLeftCell="E1" activePane="topRight" state="frozen"/>
      <selection pane="topLeft" activeCell="D13" sqref="D13"/>
      <selection pane="topRight" activeCell="D13" sqref="D13"/>
    </sheetView>
  </sheetViews>
  <sheetFormatPr defaultColWidth="9.33203125" defaultRowHeight="12.75"/>
  <cols>
    <col min="1" max="1" width="46.66015625" style="68" customWidth="1"/>
    <col min="2" max="2" width="17.83203125" style="68" customWidth="1"/>
    <col min="3" max="3" width="18.83203125" style="68" customWidth="1"/>
    <col min="4" max="4" width="17.83203125" style="68" customWidth="1"/>
    <col min="5" max="5" width="11.5" style="68" customWidth="1"/>
    <col min="6" max="6" width="5.33203125" style="68" customWidth="1"/>
    <col min="7" max="10" width="12" style="68" customWidth="1"/>
    <col min="11" max="11" width="17.16015625" style="68" customWidth="1"/>
    <col min="12" max="14" width="12" style="68" customWidth="1"/>
    <col min="15" max="15" width="15.33203125" style="68" customWidth="1"/>
    <col min="16" max="16384" width="12" style="68" customWidth="1"/>
  </cols>
  <sheetData>
    <row r="1" spans="1:4" ht="23.25" customHeight="1">
      <c r="A1" s="128" t="s">
        <v>43</v>
      </c>
      <c r="B1" s="128"/>
      <c r="C1" s="128"/>
      <c r="D1" s="128"/>
    </row>
    <row r="2" spans="1:6" ht="17.25" customHeight="1">
      <c r="A2" s="116" t="s">
        <v>73</v>
      </c>
      <c r="B2" s="116"/>
      <c r="C2" s="116"/>
      <c r="D2" s="116"/>
      <c r="E2" s="32"/>
      <c r="F2" s="32"/>
    </row>
    <row r="3" spans="1:4" ht="12.75">
      <c r="A3" s="129" t="s">
        <v>116</v>
      </c>
      <c r="B3" s="129"/>
      <c r="C3" s="129"/>
      <c r="D3" s="129"/>
    </row>
    <row r="4" spans="1:3" ht="9" customHeight="1">
      <c r="A4" s="24"/>
      <c r="B4" s="24"/>
      <c r="C4" s="24"/>
    </row>
    <row r="5" spans="1:4" ht="21" customHeight="1">
      <c r="A5" s="135" t="s">
        <v>44</v>
      </c>
      <c r="B5" s="130" t="s">
        <v>45</v>
      </c>
      <c r="C5" s="133" t="s">
        <v>46</v>
      </c>
      <c r="D5" s="134"/>
    </row>
    <row r="6" spans="1:4" ht="28.5" customHeight="1">
      <c r="A6" s="136"/>
      <c r="B6" s="131"/>
      <c r="C6" s="130" t="s">
        <v>78</v>
      </c>
      <c r="D6" s="130" t="s">
        <v>47</v>
      </c>
    </row>
    <row r="7" spans="1:4" ht="26.25" customHeight="1">
      <c r="A7" s="137"/>
      <c r="B7" s="132"/>
      <c r="C7" s="132"/>
      <c r="D7" s="132"/>
    </row>
    <row r="8" spans="1:4" ht="24" customHeight="1">
      <c r="A8" s="15" t="s">
        <v>48</v>
      </c>
      <c r="B8" s="15"/>
      <c r="C8" s="15"/>
      <c r="D8" s="15"/>
    </row>
    <row r="9" spans="1:4" ht="18" customHeight="1">
      <c r="A9" s="25" t="s">
        <v>49</v>
      </c>
      <c r="B9" s="88">
        <f>'[1]regio'!$I214</f>
        <v>53207</v>
      </c>
      <c r="C9" s="89">
        <f>B9/$B$11*100</f>
        <v>51.035441945230446</v>
      </c>
      <c r="D9" s="89">
        <f>'[1]regio'!$I173/'[1]regio'!$I$175*100</f>
        <v>52.30803437641987</v>
      </c>
    </row>
    <row r="10" spans="1:4" s="73" customFormat="1" ht="12.75">
      <c r="A10" s="26" t="s">
        <v>50</v>
      </c>
      <c r="B10" s="90">
        <f>'[1]regio'!$I215</f>
        <v>51048</v>
      </c>
      <c r="C10" s="91">
        <f aca="true" t="shared" si="0" ref="C10:C34">B10/$B$11*100</f>
        <v>48.964558054769554</v>
      </c>
      <c r="D10" s="91">
        <f>'[1]regio'!$I174/'[1]regio'!$I$175*100</f>
        <v>47.69196562358013</v>
      </c>
    </row>
    <row r="11" spans="1:4" s="94" customFormat="1" ht="20.25" customHeight="1">
      <c r="A11" s="16" t="s">
        <v>51</v>
      </c>
      <c r="B11" s="92">
        <f>SUM(B9:B10)</f>
        <v>104255</v>
      </c>
      <c r="C11" s="93">
        <f t="shared" si="0"/>
        <v>100</v>
      </c>
      <c r="D11" s="93">
        <f>SUM(D9:D10)</f>
        <v>100</v>
      </c>
    </row>
    <row r="12" spans="1:4" ht="24" customHeight="1">
      <c r="A12" s="17" t="s">
        <v>52</v>
      </c>
      <c r="B12" s="95"/>
      <c r="C12" s="96"/>
      <c r="D12" s="96"/>
    </row>
    <row r="13" spans="1:5" s="73" customFormat="1" ht="15.75" customHeight="1">
      <c r="A13" s="25" t="s">
        <v>86</v>
      </c>
      <c r="B13" s="88">
        <f>'[1]regio'!$I225</f>
        <v>2699</v>
      </c>
      <c r="C13" s="89">
        <f t="shared" si="0"/>
        <v>2.58884465972855</v>
      </c>
      <c r="D13" s="89">
        <f>'[1]regio'!$I184/'[1]regio'!$I$182*100</f>
        <v>2.759007376042845</v>
      </c>
      <c r="E13" s="72"/>
    </row>
    <row r="14" spans="1:4" ht="15.75" customHeight="1">
      <c r="A14" s="26" t="s">
        <v>87</v>
      </c>
      <c r="B14" s="90">
        <f>'[1]regio'!$I226</f>
        <v>15844</v>
      </c>
      <c r="C14" s="91">
        <f t="shared" si="0"/>
        <v>15.197352644957077</v>
      </c>
      <c r="D14" s="91">
        <f>'[1]regio'!$I185/'[1]regio'!$I$182*100</f>
        <v>14.931894859971193</v>
      </c>
    </row>
    <row r="15" spans="1:5" s="73" customFormat="1" ht="15.75" customHeight="1">
      <c r="A15" s="25" t="s">
        <v>88</v>
      </c>
      <c r="B15" s="88">
        <f>'[1]regio'!$I227</f>
        <v>25371</v>
      </c>
      <c r="C15" s="89">
        <f t="shared" si="0"/>
        <v>24.335523476092273</v>
      </c>
      <c r="D15" s="89">
        <f>'[1]regio'!$I186/'[1]regio'!$I$182*100</f>
        <v>24.8823023307522</v>
      </c>
      <c r="E15" s="113"/>
    </row>
    <row r="16" spans="1:4" ht="15.75" customHeight="1">
      <c r="A16" s="26" t="s">
        <v>89</v>
      </c>
      <c r="B16" s="90">
        <f>'[1]regio'!$I228</f>
        <v>26054</v>
      </c>
      <c r="C16" s="91">
        <f t="shared" si="0"/>
        <v>24.99064793055489</v>
      </c>
      <c r="D16" s="91">
        <f>'[1]regio'!$I187/'[1]regio'!$I$182*100</f>
        <v>25.213885908181314</v>
      </c>
    </row>
    <row r="17" spans="1:4" s="73" customFormat="1" ht="15.75" customHeight="1">
      <c r="A17" s="25" t="s">
        <v>90</v>
      </c>
      <c r="B17" s="88">
        <f>'[1]regio'!$I229</f>
        <v>24326</v>
      </c>
      <c r="C17" s="89">
        <f t="shared" si="0"/>
        <v>23.333173468898373</v>
      </c>
      <c r="D17" s="89">
        <f>'[1]regio'!$I188/'[1]regio'!$I$182*100</f>
        <v>23.84018251597498</v>
      </c>
    </row>
    <row r="18" spans="1:4" ht="15.75" customHeight="1">
      <c r="A18" s="26" t="s">
        <v>91</v>
      </c>
      <c r="B18" s="90">
        <f>'[1]regio'!$I230</f>
        <v>9961</v>
      </c>
      <c r="C18" s="91">
        <f t="shared" si="0"/>
        <v>9.554457819768835</v>
      </c>
      <c r="D18" s="91">
        <f>'[1]regio'!$I189/'[1]regio'!$I$182*100</f>
        <v>8.372727009077463</v>
      </c>
    </row>
    <row r="19" spans="1:4" s="97" customFormat="1" ht="22.5" customHeight="1">
      <c r="A19" s="16" t="s">
        <v>51</v>
      </c>
      <c r="B19" s="92">
        <f>SUM(B13:B18)</f>
        <v>104255</v>
      </c>
      <c r="C19" s="93">
        <f t="shared" si="0"/>
        <v>100</v>
      </c>
      <c r="D19" s="93">
        <f>SUM(D13:D18)</f>
        <v>100</v>
      </c>
    </row>
    <row r="20" spans="1:4" ht="23.25" customHeight="1">
      <c r="A20" s="17" t="s">
        <v>72</v>
      </c>
      <c r="B20" s="95"/>
      <c r="C20" s="96"/>
      <c r="D20" s="96"/>
    </row>
    <row r="21" spans="1:4" s="73" customFormat="1" ht="15.75" customHeight="1">
      <c r="A21" s="25" t="s">
        <v>53</v>
      </c>
      <c r="B21" s="88">
        <f>'[1]regio'!$I233</f>
        <v>8529</v>
      </c>
      <c r="C21" s="89">
        <f t="shared" si="0"/>
        <v>8.180902594599779</v>
      </c>
      <c r="D21" s="89">
        <f>'[1]regio'!$I192/'[1]regio'!$I$198*100</f>
        <v>8.248020649053101</v>
      </c>
    </row>
    <row r="22" spans="1:4" ht="15.75" customHeight="1">
      <c r="A22" s="26" t="s">
        <v>54</v>
      </c>
      <c r="B22" s="90">
        <f>'[1]regio'!$I234</f>
        <v>38154</v>
      </c>
      <c r="C22" s="91">
        <f t="shared" si="0"/>
        <v>36.596805908589516</v>
      </c>
      <c r="D22" s="91">
        <f>'[1]regio'!$I193/'[1]regio'!$I$198*100</f>
        <v>36.31178523438029</v>
      </c>
    </row>
    <row r="23" spans="1:4" s="73" customFormat="1" ht="15.75" customHeight="1">
      <c r="A23" s="25" t="s">
        <v>55</v>
      </c>
      <c r="B23" s="88">
        <f>'[1]regio'!$I235</f>
        <v>29105</v>
      </c>
      <c r="C23" s="89">
        <f t="shared" si="0"/>
        <v>27.917126276917177</v>
      </c>
      <c r="D23" s="89">
        <f>'[1]regio'!$I194/'[1]regio'!$I$198*100</f>
        <v>29.181288245700532</v>
      </c>
    </row>
    <row r="24" spans="1:7" ht="15.75" customHeight="1">
      <c r="A24" s="26" t="s">
        <v>56</v>
      </c>
      <c r="B24" s="90">
        <f>'[1]regio'!$I236</f>
        <v>15473</v>
      </c>
      <c r="C24" s="91">
        <f t="shared" si="0"/>
        <v>14.841494412738</v>
      </c>
      <c r="D24" s="91">
        <f>'[1]regio'!$I195/'[1]regio'!$I$198*100</f>
        <v>14.537474744545307</v>
      </c>
      <c r="G24" s="106"/>
    </row>
    <row r="25" spans="1:4" s="73" customFormat="1" ht="15.75" customHeight="1">
      <c r="A25" s="25" t="s">
        <v>57</v>
      </c>
      <c r="B25" s="88">
        <f>'[1]regio'!$I237</f>
        <v>8513</v>
      </c>
      <c r="C25" s="89">
        <f t="shared" si="0"/>
        <v>8.165555608843702</v>
      </c>
      <c r="D25" s="89">
        <f>'[1]regio'!$I196/'[1]regio'!$I$198*100</f>
        <v>7.642856452345736</v>
      </c>
    </row>
    <row r="26" spans="1:4" ht="15.75" customHeight="1">
      <c r="A26" s="26" t="s">
        <v>58</v>
      </c>
      <c r="B26" s="90">
        <f>'[1]regio'!$I238</f>
        <v>4481</v>
      </c>
      <c r="C26" s="91">
        <f t="shared" si="0"/>
        <v>4.298115198311832</v>
      </c>
      <c r="D26" s="91">
        <f>'[1]regio'!$I197/'[1]regio'!$I$198*100</f>
        <v>4.078574673975039</v>
      </c>
    </row>
    <row r="27" spans="1:4" s="97" customFormat="1" ht="21" customHeight="1">
      <c r="A27" s="16" t="s">
        <v>51</v>
      </c>
      <c r="B27" s="92">
        <f>SUM(B21:B26)</f>
        <v>104255</v>
      </c>
      <c r="C27" s="93">
        <f t="shared" si="0"/>
        <v>100</v>
      </c>
      <c r="D27" s="93">
        <f>SUM(D21:D26)</f>
        <v>100.00000000000001</v>
      </c>
    </row>
    <row r="28" spans="1:4" ht="25.5" customHeight="1">
      <c r="A28" s="17" t="s">
        <v>59</v>
      </c>
      <c r="B28" s="95"/>
      <c r="C28" s="96"/>
      <c r="D28" s="96"/>
    </row>
    <row r="29" spans="1:7" s="73" customFormat="1" ht="18" customHeight="1">
      <c r="A29" s="25" t="s">
        <v>80</v>
      </c>
      <c r="B29" s="88">
        <f>'[1]regio'!$I241</f>
        <v>33962</v>
      </c>
      <c r="C29" s="89">
        <f>B29/$B$11*100</f>
        <v>32.57589564049686</v>
      </c>
      <c r="D29" s="89">
        <f>'[1]regio'!$I200/'[1]regio'!$I$205*100</f>
        <v>29.62017729570875</v>
      </c>
      <c r="G29" s="113"/>
    </row>
    <row r="30" spans="1:4" ht="18" customHeight="1">
      <c r="A30" s="26" t="s">
        <v>81</v>
      </c>
      <c r="B30" s="90">
        <f>'[1]regio'!$I242</f>
        <v>16397</v>
      </c>
      <c r="C30" s="91">
        <f>B30/$B$11*100</f>
        <v>15.727782840151553</v>
      </c>
      <c r="D30" s="91">
        <f>'[1]regio'!$I201/'[1]regio'!$I$205*100</f>
        <v>13.636495461268524</v>
      </c>
    </row>
    <row r="31" spans="1:4" s="73" customFormat="1" ht="18" customHeight="1">
      <c r="A31" s="25" t="s">
        <v>82</v>
      </c>
      <c r="B31" s="88">
        <f>'[1]regio'!$I243</f>
        <v>23882</v>
      </c>
      <c r="C31" s="89">
        <f>B31/$B$11*100</f>
        <v>22.90729461416719</v>
      </c>
      <c r="D31" s="89">
        <f>'[1]regio'!$I202/'[1]regio'!$I$205*100</f>
        <v>22.371740958788898</v>
      </c>
    </row>
    <row r="32" spans="1:4" ht="18" customHeight="1">
      <c r="A32" s="26" t="s">
        <v>83</v>
      </c>
      <c r="B32" s="90">
        <f>'[1]regio'!$I244</f>
        <v>15921</v>
      </c>
      <c r="C32" s="91">
        <f>B32/$B$11*100</f>
        <v>15.271210013908206</v>
      </c>
      <c r="D32" s="91">
        <f>'[1]regio'!$I203/'[1]regio'!$I$205*100</f>
        <v>19.090706959388264</v>
      </c>
    </row>
    <row r="33" spans="1:4" s="73" customFormat="1" ht="18" customHeight="1">
      <c r="A33" s="25" t="s">
        <v>84</v>
      </c>
      <c r="B33" s="88">
        <f>'[1]regio'!$I245</f>
        <v>14093</v>
      </c>
      <c r="C33" s="89">
        <f>B33/$B$11*100</f>
        <v>13.517816891276196</v>
      </c>
      <c r="D33" s="89">
        <f>'[1]regio'!$I204/'[1]regio'!$I$205*100</f>
        <v>15.280879324845568</v>
      </c>
    </row>
    <row r="34" spans="1:4" s="94" customFormat="1" ht="23.25" customHeight="1">
      <c r="A34" s="18" t="s">
        <v>51</v>
      </c>
      <c r="B34" s="98">
        <f>SUM(B29:B33)</f>
        <v>104255</v>
      </c>
      <c r="C34" s="99">
        <f t="shared" si="0"/>
        <v>100</v>
      </c>
      <c r="D34" s="99">
        <f>SUM(D29:D33)</f>
        <v>100.00000000000001</v>
      </c>
    </row>
    <row r="35" spans="1:4" ht="25.5" customHeight="1">
      <c r="A35" s="19" t="s">
        <v>74</v>
      </c>
      <c r="B35" s="100"/>
      <c r="C35" s="101"/>
      <c r="D35" s="101"/>
    </row>
    <row r="36" spans="1:4" ht="17.25" customHeight="1">
      <c r="A36" s="27" t="s">
        <v>75</v>
      </c>
      <c r="B36" s="102">
        <f>'[1]regio'!$I248</f>
        <v>12870</v>
      </c>
      <c r="C36" s="103">
        <f>B36/$B$40*100</f>
        <v>12.34473166754592</v>
      </c>
      <c r="D36" s="103">
        <f>'[1]regio'!$I207/'[1]regio'!$I$211*100</f>
        <v>13.702232147172838</v>
      </c>
    </row>
    <row r="37" spans="1:4" ht="17.25" customHeight="1">
      <c r="A37" s="28" t="s">
        <v>76</v>
      </c>
      <c r="B37" s="88">
        <f>'[1]regio'!$I249</f>
        <v>8589</v>
      </c>
      <c r="C37" s="89">
        <f>B37/$B$40*100</f>
        <v>8.238453791185076</v>
      </c>
      <c r="D37" s="89">
        <f>'[1]regio'!$I208/'[1]regio'!$I$211*100</f>
        <v>9.805400075403846</v>
      </c>
    </row>
    <row r="38" spans="1:4" ht="17.25" customHeight="1">
      <c r="A38" s="27" t="s">
        <v>115</v>
      </c>
      <c r="B38" s="102">
        <f>'[1]regio'!$I250</f>
        <v>42010</v>
      </c>
      <c r="C38" s="103">
        <f>B38/$B$40*100</f>
        <v>40.29542947580452</v>
      </c>
      <c r="D38" s="103">
        <f>'[1]regio'!$I209/'[1]regio'!$I$211*100</f>
        <v>39.452645418249666</v>
      </c>
    </row>
    <row r="39" spans="1:4" ht="17.25" customHeight="1">
      <c r="A39" s="28" t="s">
        <v>77</v>
      </c>
      <c r="B39" s="88">
        <f>'[1]regio'!$I251</f>
        <v>40786</v>
      </c>
      <c r="C39" s="89">
        <f>B39/$B$40*100</f>
        <v>39.12138506546449</v>
      </c>
      <c r="D39" s="89">
        <f>'[1]regio'!$I210/'[1]regio'!$I$211*100</f>
        <v>37.03972235917365</v>
      </c>
    </row>
    <row r="40" spans="1:4" s="94" customFormat="1" ht="22.5" customHeight="1">
      <c r="A40" s="20" t="s">
        <v>51</v>
      </c>
      <c r="B40" s="104">
        <f>SUM(B36:B39)</f>
        <v>104255</v>
      </c>
      <c r="C40" s="105">
        <f>SUM(C36:C39)</f>
        <v>100</v>
      </c>
      <c r="D40" s="105">
        <f>SUM(D36:D39)</f>
        <v>100</v>
      </c>
    </row>
    <row r="41" spans="1:4" ht="30" customHeight="1">
      <c r="A41" s="127" t="s">
        <v>109</v>
      </c>
      <c r="B41" s="127"/>
      <c r="C41" s="127"/>
      <c r="D41" s="127"/>
    </row>
    <row r="42" spans="3:4" ht="12.75">
      <c r="C42" s="106"/>
      <c r="D42" s="106"/>
    </row>
    <row r="43" spans="3:4" ht="12.75">
      <c r="C43" s="106"/>
      <c r="D43" s="106"/>
    </row>
    <row r="44" spans="3:4" ht="12.75">
      <c r="C44" s="106"/>
      <c r="D44" s="106"/>
    </row>
    <row r="45" spans="3:4" ht="12.75">
      <c r="C45" s="106"/>
      <c r="D45" s="106"/>
    </row>
    <row r="46" spans="3:4" ht="12.75">
      <c r="C46" s="106"/>
      <c r="D46" s="106"/>
    </row>
    <row r="47" spans="3:4" ht="12.75">
      <c r="C47" s="106"/>
      <c r="D47" s="106"/>
    </row>
    <row r="48" spans="3:4" ht="12.75">
      <c r="C48" s="106"/>
      <c r="D48" s="106"/>
    </row>
    <row r="49" spans="3:4" ht="12.75">
      <c r="C49" s="106"/>
      <c r="D49" s="106"/>
    </row>
    <row r="50" spans="3:4" ht="12.75">
      <c r="C50" s="106"/>
      <c r="D50" s="106"/>
    </row>
    <row r="51" spans="3:4" ht="12.75">
      <c r="C51" s="106"/>
      <c r="D51" s="106"/>
    </row>
    <row r="52" spans="3:4" ht="12.75">
      <c r="C52" s="106"/>
      <c r="D52" s="106"/>
    </row>
    <row r="53" spans="3:4" ht="12.75">
      <c r="C53" s="106"/>
      <c r="D53" s="106"/>
    </row>
    <row r="54" spans="3:4" ht="12.75">
      <c r="C54" s="106"/>
      <c r="D54" s="106"/>
    </row>
    <row r="55" spans="3:4" ht="12.75">
      <c r="C55" s="106"/>
      <c r="D55" s="106"/>
    </row>
    <row r="56" spans="3:4" ht="12.75">
      <c r="C56" s="106"/>
      <c r="D56" s="106"/>
    </row>
    <row r="57" spans="3:4" ht="12.75">
      <c r="C57" s="106"/>
      <c r="D57" s="106"/>
    </row>
    <row r="58" spans="3:4" ht="12.75">
      <c r="C58" s="106"/>
      <c r="D58" s="106"/>
    </row>
    <row r="59" spans="3:4" ht="12.75">
      <c r="C59" s="106"/>
      <c r="D59" s="106"/>
    </row>
    <row r="60" spans="3:4" ht="12.75">
      <c r="C60" s="106"/>
      <c r="D60" s="106"/>
    </row>
    <row r="61" spans="3:4" ht="12.75">
      <c r="C61" s="106"/>
      <c r="D61" s="106"/>
    </row>
    <row r="62" spans="3:4" ht="12.75">
      <c r="C62" s="106"/>
      <c r="D62" s="106"/>
    </row>
    <row r="63" spans="3:4" ht="12.75">
      <c r="C63" s="106"/>
      <c r="D63" s="106"/>
    </row>
    <row r="64" spans="3:4" ht="12.75">
      <c r="C64" s="106"/>
      <c r="D64" s="106"/>
    </row>
    <row r="65" spans="3:4" ht="12.75">
      <c r="C65" s="106"/>
      <c r="D65" s="106"/>
    </row>
    <row r="66" spans="3:4" ht="12.75">
      <c r="C66" s="106"/>
      <c r="D66" s="106"/>
    </row>
    <row r="67" spans="3:4" ht="12.75">
      <c r="C67" s="106"/>
      <c r="D67" s="106"/>
    </row>
    <row r="68" spans="3:4" ht="12.75">
      <c r="C68" s="106"/>
      <c r="D68" s="106"/>
    </row>
    <row r="69" spans="3:4" ht="12.75">
      <c r="C69" s="106"/>
      <c r="D69" s="106"/>
    </row>
    <row r="70" spans="3:4" ht="12.75">
      <c r="C70" s="106"/>
      <c r="D70" s="106"/>
    </row>
    <row r="71" spans="3:4" ht="12.75">
      <c r="C71" s="106"/>
      <c r="D71" s="106"/>
    </row>
    <row r="72" spans="3:4" ht="12.75">
      <c r="C72" s="106"/>
      <c r="D72" s="106"/>
    </row>
    <row r="73" spans="3:4" ht="12.75">
      <c r="C73" s="106"/>
      <c r="D73" s="106"/>
    </row>
    <row r="74" spans="3:4" ht="12.75">
      <c r="C74" s="106"/>
      <c r="D74" s="106"/>
    </row>
    <row r="75" spans="3:4" ht="12.75">
      <c r="C75" s="106"/>
      <c r="D75" s="106"/>
    </row>
    <row r="76" spans="3:4" ht="12.75">
      <c r="C76" s="106"/>
      <c r="D76" s="106"/>
    </row>
    <row r="77" spans="3:4" ht="12.75">
      <c r="C77" s="106"/>
      <c r="D77" s="106"/>
    </row>
    <row r="78" spans="3:4" ht="12.75">
      <c r="C78" s="106"/>
      <c r="D78" s="106"/>
    </row>
    <row r="79" spans="3:4" ht="12.75">
      <c r="C79" s="106"/>
      <c r="D79" s="106"/>
    </row>
    <row r="80" spans="3:4" ht="12.75">
      <c r="C80" s="106"/>
      <c r="D80" s="106"/>
    </row>
    <row r="81" spans="3:4" ht="12.75">
      <c r="C81" s="106"/>
      <c r="D81" s="106"/>
    </row>
    <row r="82" spans="3:4" ht="12.75">
      <c r="C82" s="106"/>
      <c r="D82" s="106"/>
    </row>
    <row r="83" spans="3:4" ht="12.75">
      <c r="C83" s="106"/>
      <c r="D83" s="106"/>
    </row>
    <row r="84" spans="3:4" ht="12.75">
      <c r="C84" s="106"/>
      <c r="D84" s="106"/>
    </row>
    <row r="85" spans="3:4" ht="12.75">
      <c r="C85" s="106"/>
      <c r="D85" s="106"/>
    </row>
    <row r="86" spans="3:4" ht="12.75">
      <c r="C86" s="106"/>
      <c r="D86" s="106"/>
    </row>
    <row r="87" spans="3:4" ht="12.75">
      <c r="C87" s="106"/>
      <c r="D87" s="106"/>
    </row>
    <row r="88" spans="3:4" ht="12.75">
      <c r="C88" s="106"/>
      <c r="D88" s="106"/>
    </row>
    <row r="89" spans="3:4" ht="12.75">
      <c r="C89" s="106"/>
      <c r="D89" s="106"/>
    </row>
    <row r="90" spans="3:4" ht="12.75">
      <c r="C90" s="106"/>
      <c r="D90" s="106"/>
    </row>
    <row r="91" spans="3:4" ht="12.75">
      <c r="C91" s="106"/>
      <c r="D91" s="106"/>
    </row>
    <row r="92" spans="3:4" ht="12.75">
      <c r="C92" s="106"/>
      <c r="D92" s="106"/>
    </row>
    <row r="93" spans="3:4" ht="12.75">
      <c r="C93" s="106"/>
      <c r="D93" s="106"/>
    </row>
    <row r="94" spans="3:4" ht="12.75">
      <c r="C94" s="106"/>
      <c r="D94" s="106"/>
    </row>
    <row r="95" spans="3:4" ht="12.75">
      <c r="C95" s="106"/>
      <c r="D95" s="106"/>
    </row>
    <row r="96" spans="3:4" ht="12.75">
      <c r="C96" s="106"/>
      <c r="D96" s="106"/>
    </row>
    <row r="97" spans="3:4" ht="12.75">
      <c r="C97" s="106"/>
      <c r="D97" s="106"/>
    </row>
    <row r="98" spans="3:4" ht="12.75">
      <c r="C98" s="106"/>
      <c r="D98" s="106"/>
    </row>
    <row r="99" spans="3:4" ht="12.75">
      <c r="C99" s="106"/>
      <c r="D99" s="106"/>
    </row>
    <row r="100" spans="3:4" ht="12.75">
      <c r="C100" s="106"/>
      <c r="D100" s="106"/>
    </row>
    <row r="101" spans="3:4" ht="12.75">
      <c r="C101" s="106"/>
      <c r="D101" s="106"/>
    </row>
    <row r="102" spans="3:4" ht="12.75">
      <c r="C102" s="106"/>
      <c r="D102" s="106"/>
    </row>
    <row r="103" spans="3:4" ht="12.75">
      <c r="C103" s="106"/>
      <c r="D103" s="106"/>
    </row>
    <row r="104" spans="3:4" ht="12.75">
      <c r="C104" s="106"/>
      <c r="D104" s="106"/>
    </row>
    <row r="105" spans="3:4" ht="12.75">
      <c r="C105" s="106"/>
      <c r="D105" s="106"/>
    </row>
    <row r="106" spans="3:4" ht="12.75">
      <c r="C106" s="106"/>
      <c r="D106" s="106"/>
    </row>
    <row r="107" spans="3:4" ht="12.75">
      <c r="C107" s="106"/>
      <c r="D107" s="106"/>
    </row>
    <row r="108" spans="3:4" ht="12.75">
      <c r="C108" s="106"/>
      <c r="D108" s="106"/>
    </row>
    <row r="109" spans="3:4" ht="12.75">
      <c r="C109" s="106"/>
      <c r="D109" s="106"/>
    </row>
    <row r="110" spans="3:4" ht="12.75">
      <c r="C110" s="106"/>
      <c r="D110" s="106"/>
    </row>
    <row r="111" spans="3:4" ht="12.75">
      <c r="C111" s="106"/>
      <c r="D111" s="106"/>
    </row>
    <row r="112" spans="3:4" ht="12.75">
      <c r="C112" s="106"/>
      <c r="D112" s="106"/>
    </row>
    <row r="113" spans="3:4" ht="12.75">
      <c r="C113" s="106"/>
      <c r="D113" s="106"/>
    </row>
    <row r="114" spans="3:4" ht="12.75">
      <c r="C114" s="106"/>
      <c r="D114" s="106"/>
    </row>
    <row r="115" spans="3:4" ht="12.75">
      <c r="C115" s="106"/>
      <c r="D115" s="106"/>
    </row>
    <row r="116" spans="3:4" ht="12.75">
      <c r="C116" s="106"/>
      <c r="D116" s="106"/>
    </row>
    <row r="117" spans="3:4" ht="12.75">
      <c r="C117" s="106"/>
      <c r="D117" s="106"/>
    </row>
    <row r="118" spans="3:4" ht="12.75">
      <c r="C118" s="106"/>
      <c r="D118" s="106"/>
    </row>
    <row r="119" spans="3:4" ht="12.75">
      <c r="C119" s="106"/>
      <c r="D119" s="106"/>
    </row>
    <row r="120" spans="3:4" ht="12.75">
      <c r="C120" s="106"/>
      <c r="D120" s="106"/>
    </row>
    <row r="121" spans="3:4" ht="12.75">
      <c r="C121" s="106"/>
      <c r="D121" s="106"/>
    </row>
    <row r="122" spans="3:4" ht="12.75">
      <c r="C122" s="106"/>
      <c r="D122" s="106"/>
    </row>
    <row r="123" spans="3:4" ht="12.75">
      <c r="C123" s="106"/>
      <c r="D123" s="106"/>
    </row>
    <row r="124" spans="3:4" ht="12.75">
      <c r="C124" s="106"/>
      <c r="D124" s="106"/>
    </row>
    <row r="125" spans="3:4" ht="12.75">
      <c r="C125" s="106"/>
      <c r="D125" s="106"/>
    </row>
    <row r="126" spans="3:4" ht="12.75">
      <c r="C126" s="106"/>
      <c r="D126" s="106"/>
    </row>
    <row r="127" spans="3:4" ht="12.75">
      <c r="C127" s="106"/>
      <c r="D127" s="106"/>
    </row>
    <row r="128" spans="3:4" ht="12.75">
      <c r="C128" s="106"/>
      <c r="D128" s="106"/>
    </row>
    <row r="129" spans="3:4" ht="12.75">
      <c r="C129" s="106"/>
      <c r="D129" s="106"/>
    </row>
    <row r="130" spans="3:4" ht="12.75">
      <c r="C130" s="106"/>
      <c r="D130" s="106"/>
    </row>
    <row r="131" spans="3:4" ht="12.75">
      <c r="C131" s="106"/>
      <c r="D131" s="106"/>
    </row>
    <row r="132" spans="3:4" ht="12.75">
      <c r="C132" s="106"/>
      <c r="D132" s="106"/>
    </row>
    <row r="133" spans="3:4" ht="12.75">
      <c r="C133" s="106"/>
      <c r="D133" s="106"/>
    </row>
    <row r="134" spans="3:4" ht="12.75">
      <c r="C134" s="106"/>
      <c r="D134" s="106"/>
    </row>
    <row r="135" spans="3:4" ht="12.75">
      <c r="C135" s="106"/>
      <c r="D135" s="106"/>
    </row>
    <row r="136" spans="3:4" ht="12.75">
      <c r="C136" s="106"/>
      <c r="D136" s="106"/>
    </row>
    <row r="137" spans="3:4" ht="12.75">
      <c r="C137" s="106"/>
      <c r="D137" s="106"/>
    </row>
    <row r="138" spans="3:4" ht="12.75">
      <c r="C138" s="106"/>
      <c r="D138" s="106"/>
    </row>
    <row r="139" spans="3:4" ht="12.75">
      <c r="C139" s="106"/>
      <c r="D139" s="106"/>
    </row>
    <row r="140" spans="3:4" ht="12.75">
      <c r="C140" s="106"/>
      <c r="D140" s="106"/>
    </row>
    <row r="141" spans="3:4" ht="12.75">
      <c r="C141" s="106"/>
      <c r="D141" s="106"/>
    </row>
    <row r="142" spans="3:4" ht="12.75">
      <c r="C142" s="106"/>
      <c r="D142" s="106"/>
    </row>
    <row r="143" spans="3:4" ht="12.75">
      <c r="C143" s="106"/>
      <c r="D143" s="106"/>
    </row>
    <row r="144" spans="3:4" ht="12.75">
      <c r="C144" s="106"/>
      <c r="D144" s="106"/>
    </row>
    <row r="145" spans="3:4" ht="12.75">
      <c r="C145" s="106"/>
      <c r="D145" s="106"/>
    </row>
    <row r="146" spans="3:4" ht="12.75">
      <c r="C146" s="106"/>
      <c r="D146" s="106"/>
    </row>
    <row r="147" spans="3:4" ht="12.75">
      <c r="C147" s="106"/>
      <c r="D147" s="106"/>
    </row>
    <row r="148" spans="3:4" ht="12.75">
      <c r="C148" s="106"/>
      <c r="D148" s="106"/>
    </row>
    <row r="149" spans="3:4" ht="12.75">
      <c r="C149" s="106"/>
      <c r="D149" s="106"/>
    </row>
    <row r="150" spans="3:4" ht="12.75">
      <c r="C150" s="106"/>
      <c r="D150" s="106"/>
    </row>
    <row r="151" spans="3:4" ht="12.75">
      <c r="C151" s="106"/>
      <c r="D151" s="106"/>
    </row>
    <row r="152" spans="3:4" ht="12.75">
      <c r="C152" s="106"/>
      <c r="D152" s="106"/>
    </row>
    <row r="153" spans="3:4" ht="12.75">
      <c r="C153" s="106"/>
      <c r="D153" s="106"/>
    </row>
    <row r="154" spans="3:4" ht="12.75">
      <c r="C154" s="106"/>
      <c r="D154" s="106"/>
    </row>
    <row r="155" spans="3:4" ht="12.75">
      <c r="C155" s="106"/>
      <c r="D155" s="106"/>
    </row>
    <row r="156" spans="3:4" ht="12.75">
      <c r="C156" s="106"/>
      <c r="D156" s="106"/>
    </row>
    <row r="157" spans="3:4" ht="12.75">
      <c r="C157" s="106"/>
      <c r="D157" s="106"/>
    </row>
    <row r="158" spans="3:4" ht="12.75">
      <c r="C158" s="106"/>
      <c r="D158" s="106"/>
    </row>
    <row r="159" spans="3:4" ht="12.75">
      <c r="C159" s="106"/>
      <c r="D159" s="106"/>
    </row>
    <row r="160" spans="3:4" ht="12.75">
      <c r="C160" s="106"/>
      <c r="D160" s="106"/>
    </row>
    <row r="161" spans="3:4" ht="12.75">
      <c r="C161" s="106"/>
      <c r="D161" s="106"/>
    </row>
    <row r="162" spans="3:4" ht="12.75">
      <c r="C162" s="106"/>
      <c r="D162" s="106"/>
    </row>
    <row r="163" spans="3:4" ht="12.75">
      <c r="C163" s="106"/>
      <c r="D163" s="106"/>
    </row>
    <row r="164" spans="3:4" ht="12.75">
      <c r="C164" s="106"/>
      <c r="D164" s="106"/>
    </row>
    <row r="165" spans="3:4" ht="12.75">
      <c r="C165" s="106"/>
      <c r="D165" s="106"/>
    </row>
    <row r="166" spans="3:4" ht="12.75">
      <c r="C166" s="106"/>
      <c r="D166" s="106"/>
    </row>
    <row r="167" spans="3:4" ht="12.75">
      <c r="C167" s="106"/>
      <c r="D167" s="106"/>
    </row>
    <row r="168" spans="3:4" ht="12.75">
      <c r="C168" s="106"/>
      <c r="D168" s="106"/>
    </row>
    <row r="169" spans="3:4" ht="12.75">
      <c r="C169" s="106"/>
      <c r="D169" s="106"/>
    </row>
    <row r="170" spans="3:4" ht="12.75">
      <c r="C170" s="106"/>
      <c r="D170" s="106"/>
    </row>
    <row r="171" spans="3:4" ht="12.75">
      <c r="C171" s="106"/>
      <c r="D171" s="106"/>
    </row>
    <row r="172" spans="3:4" ht="12.75">
      <c r="C172" s="106"/>
      <c r="D172" s="106"/>
    </row>
    <row r="173" spans="3:4" ht="12.75">
      <c r="C173" s="106"/>
      <c r="D173" s="106"/>
    </row>
    <row r="174" spans="3:4" ht="12.75">
      <c r="C174" s="106"/>
      <c r="D174" s="106"/>
    </row>
    <row r="175" spans="3:4" ht="12.75">
      <c r="C175" s="106"/>
      <c r="D175" s="106"/>
    </row>
    <row r="176" spans="3:4" ht="12.75">
      <c r="C176" s="106"/>
      <c r="D176" s="106"/>
    </row>
    <row r="177" spans="3:4" ht="12.75">
      <c r="C177" s="106"/>
      <c r="D177" s="106"/>
    </row>
    <row r="178" spans="3:4" ht="12.75">
      <c r="C178" s="106"/>
      <c r="D178" s="106"/>
    </row>
    <row r="179" spans="3:4" ht="12.75">
      <c r="C179" s="106"/>
      <c r="D179" s="106"/>
    </row>
    <row r="180" spans="3:4" ht="12.75">
      <c r="C180" s="106"/>
      <c r="D180" s="106"/>
    </row>
    <row r="181" spans="3:4" ht="12.75">
      <c r="C181" s="106"/>
      <c r="D181" s="106"/>
    </row>
    <row r="182" spans="3:4" ht="12.75">
      <c r="C182" s="106"/>
      <c r="D182" s="106"/>
    </row>
    <row r="183" spans="3:4" ht="12.75">
      <c r="C183" s="106"/>
      <c r="D183" s="106"/>
    </row>
    <row r="184" spans="3:4" ht="12.75">
      <c r="C184" s="106"/>
      <c r="D184" s="106"/>
    </row>
    <row r="185" spans="3:4" ht="12.75">
      <c r="C185" s="106"/>
      <c r="D185" s="106"/>
    </row>
    <row r="186" spans="3:4" ht="12.75">
      <c r="C186" s="106"/>
      <c r="D186" s="106"/>
    </row>
    <row r="187" spans="3:4" ht="12.75">
      <c r="C187" s="106"/>
      <c r="D187" s="106"/>
    </row>
    <row r="188" spans="3:4" ht="12.75">
      <c r="C188" s="106"/>
      <c r="D188" s="106"/>
    </row>
    <row r="189" spans="3:4" ht="12.75">
      <c r="C189" s="106"/>
      <c r="D189" s="106"/>
    </row>
    <row r="190" spans="3:4" ht="12.75">
      <c r="C190" s="106"/>
      <c r="D190" s="106"/>
    </row>
    <row r="191" spans="3:4" ht="12.75">
      <c r="C191" s="106"/>
      <c r="D191" s="106"/>
    </row>
    <row r="192" spans="3:4" ht="12.75">
      <c r="C192" s="106"/>
      <c r="D192" s="106"/>
    </row>
    <row r="193" spans="3:4" ht="12.75">
      <c r="C193" s="106"/>
      <c r="D193" s="106"/>
    </row>
    <row r="194" spans="3:4" ht="12.75">
      <c r="C194" s="106"/>
      <c r="D194" s="106"/>
    </row>
    <row r="195" spans="3:4" ht="12.75">
      <c r="C195" s="106"/>
      <c r="D195" s="106"/>
    </row>
    <row r="196" spans="3:4" ht="12.75">
      <c r="C196" s="106"/>
      <c r="D196" s="106"/>
    </row>
    <row r="197" spans="3:4" ht="12.75">
      <c r="C197" s="106"/>
      <c r="D197" s="106"/>
    </row>
    <row r="198" spans="3:4" ht="12.75">
      <c r="C198" s="106"/>
      <c r="D198" s="106"/>
    </row>
    <row r="199" spans="3:4" ht="12.75">
      <c r="C199" s="106"/>
      <c r="D199" s="106"/>
    </row>
    <row r="200" spans="3:4" ht="12.75">
      <c r="C200" s="106"/>
      <c r="D200" s="106"/>
    </row>
    <row r="201" spans="3:4" ht="12.75">
      <c r="C201" s="106"/>
      <c r="D201" s="106"/>
    </row>
    <row r="202" spans="3:4" ht="12.75">
      <c r="C202" s="106"/>
      <c r="D202" s="106"/>
    </row>
    <row r="203" spans="3:4" ht="12.75">
      <c r="C203" s="106"/>
      <c r="D203" s="106"/>
    </row>
    <row r="204" spans="3:4" ht="12.75">
      <c r="C204" s="106"/>
      <c r="D204" s="106"/>
    </row>
    <row r="205" spans="3:4" ht="12.75">
      <c r="C205" s="106"/>
      <c r="D205" s="106"/>
    </row>
    <row r="206" spans="3:4" ht="12.75">
      <c r="C206" s="106"/>
      <c r="D206" s="106"/>
    </row>
    <row r="207" spans="3:4" ht="12.75">
      <c r="C207" s="106"/>
      <c r="D207" s="106"/>
    </row>
    <row r="208" spans="3:4" ht="12.75">
      <c r="C208" s="106"/>
      <c r="D208" s="106"/>
    </row>
    <row r="209" spans="3:4" ht="12.75">
      <c r="C209" s="106"/>
      <c r="D209" s="106"/>
    </row>
    <row r="210" spans="3:4" ht="12.75">
      <c r="C210" s="106"/>
      <c r="D210" s="106"/>
    </row>
    <row r="211" spans="3:4" ht="12.75">
      <c r="C211" s="106"/>
      <c r="D211" s="106"/>
    </row>
    <row r="212" spans="3:4" ht="12.75">
      <c r="C212" s="106"/>
      <c r="D212" s="106"/>
    </row>
    <row r="213" spans="3:4" ht="12.75">
      <c r="C213" s="106"/>
      <c r="D213" s="106"/>
    </row>
    <row r="214" spans="3:4" ht="12.75">
      <c r="C214" s="106"/>
      <c r="D214" s="106"/>
    </row>
    <row r="215" spans="3:4" ht="12.75">
      <c r="C215" s="106"/>
      <c r="D215" s="106"/>
    </row>
    <row r="216" spans="3:4" ht="12.75">
      <c r="C216" s="106"/>
      <c r="D216" s="106"/>
    </row>
    <row r="217" spans="3:4" ht="12.75">
      <c r="C217" s="106"/>
      <c r="D217" s="106"/>
    </row>
    <row r="218" spans="3:4" ht="12.75">
      <c r="C218" s="106"/>
      <c r="D218" s="106"/>
    </row>
    <row r="219" spans="3:4" ht="12.75">
      <c r="C219" s="106"/>
      <c r="D219" s="106"/>
    </row>
    <row r="220" spans="3:4" ht="12.75">
      <c r="C220" s="106"/>
      <c r="D220" s="106"/>
    </row>
    <row r="221" spans="3:4" ht="12.75">
      <c r="C221" s="106"/>
      <c r="D221" s="106"/>
    </row>
    <row r="222" spans="3:4" ht="12.75">
      <c r="C222" s="106"/>
      <c r="D222" s="106"/>
    </row>
    <row r="223" spans="3:4" ht="12.75">
      <c r="C223" s="106"/>
      <c r="D223" s="106"/>
    </row>
    <row r="224" spans="3:4" ht="12.75">
      <c r="C224" s="106"/>
      <c r="D224" s="106"/>
    </row>
    <row r="225" spans="3:4" ht="12.75">
      <c r="C225" s="106"/>
      <c r="D225" s="106"/>
    </row>
    <row r="226" spans="3:4" ht="12.75">
      <c r="C226" s="106"/>
      <c r="D226" s="106"/>
    </row>
    <row r="227" spans="3:4" ht="12.75">
      <c r="C227" s="106"/>
      <c r="D227" s="106"/>
    </row>
    <row r="228" spans="3:4" ht="12.75">
      <c r="C228" s="106"/>
      <c r="D228" s="106"/>
    </row>
    <row r="229" spans="3:4" ht="12.75">
      <c r="C229" s="106"/>
      <c r="D229" s="106"/>
    </row>
    <row r="230" spans="3:4" ht="12.75">
      <c r="C230" s="106"/>
      <c r="D230" s="106"/>
    </row>
    <row r="231" spans="3:4" ht="12.75">
      <c r="C231" s="106"/>
      <c r="D231" s="106"/>
    </row>
    <row r="232" spans="3:4" ht="12.75">
      <c r="C232" s="106"/>
      <c r="D232" s="106"/>
    </row>
    <row r="233" spans="3:4" ht="12.75">
      <c r="C233" s="106"/>
      <c r="D233" s="106"/>
    </row>
    <row r="234" spans="3:4" ht="12.75">
      <c r="C234" s="106"/>
      <c r="D234" s="106"/>
    </row>
    <row r="235" spans="3:4" ht="12.75">
      <c r="C235" s="106"/>
      <c r="D235" s="106"/>
    </row>
    <row r="236" spans="3:4" ht="12.75">
      <c r="C236" s="106"/>
      <c r="D236" s="106"/>
    </row>
    <row r="237" spans="3:4" ht="12.75">
      <c r="C237" s="106"/>
      <c r="D237" s="106"/>
    </row>
    <row r="238" spans="3:4" ht="12.75">
      <c r="C238" s="106"/>
      <c r="D238" s="106"/>
    </row>
    <row r="239" spans="3:4" ht="12.75">
      <c r="C239" s="106"/>
      <c r="D239" s="106"/>
    </row>
    <row r="240" spans="3:4" ht="12.75">
      <c r="C240" s="106"/>
      <c r="D240" s="106"/>
    </row>
    <row r="241" spans="3:4" ht="12.75">
      <c r="C241" s="106"/>
      <c r="D241" s="106"/>
    </row>
    <row r="242" spans="3:4" ht="12.75">
      <c r="C242" s="106"/>
      <c r="D242" s="106"/>
    </row>
    <row r="243" spans="3:4" ht="12.75">
      <c r="C243" s="106"/>
      <c r="D243" s="106"/>
    </row>
    <row r="244" spans="3:4" ht="12.75">
      <c r="C244" s="106"/>
      <c r="D244" s="106"/>
    </row>
    <row r="245" spans="3:4" ht="12.75">
      <c r="C245" s="106"/>
      <c r="D245" s="106"/>
    </row>
    <row r="246" spans="3:4" ht="12.75">
      <c r="C246" s="106"/>
      <c r="D246" s="106"/>
    </row>
    <row r="247" spans="3:4" ht="12.75">
      <c r="C247" s="106"/>
      <c r="D247" s="106"/>
    </row>
    <row r="248" spans="3:4" ht="12.75">
      <c r="C248" s="106"/>
      <c r="D248" s="106"/>
    </row>
    <row r="249" spans="3:4" ht="12.75">
      <c r="C249" s="106"/>
      <c r="D249" s="106"/>
    </row>
    <row r="250" spans="3:4" ht="12.75">
      <c r="C250" s="106"/>
      <c r="D250" s="106"/>
    </row>
    <row r="251" spans="3:4" ht="12.75">
      <c r="C251" s="106"/>
      <c r="D251" s="106"/>
    </row>
    <row r="252" spans="3:4" ht="12.75">
      <c r="C252" s="106"/>
      <c r="D252" s="106"/>
    </row>
    <row r="253" spans="3:4" ht="12.75">
      <c r="C253" s="106"/>
      <c r="D253" s="106"/>
    </row>
    <row r="254" spans="3:4" ht="12.75">
      <c r="C254" s="106"/>
      <c r="D254" s="106"/>
    </row>
    <row r="255" spans="3:4" ht="12.75">
      <c r="C255" s="106"/>
      <c r="D255" s="106"/>
    </row>
    <row r="256" spans="3:4" ht="12.75">
      <c r="C256" s="106"/>
      <c r="D256" s="106"/>
    </row>
    <row r="257" spans="3:4" ht="12.75">
      <c r="C257" s="106"/>
      <c r="D257" s="106"/>
    </row>
    <row r="258" spans="3:4" ht="12.75">
      <c r="C258" s="106"/>
      <c r="D258" s="106"/>
    </row>
    <row r="259" spans="3:4" ht="12.75">
      <c r="C259" s="106"/>
      <c r="D259" s="106"/>
    </row>
    <row r="260" spans="3:4" ht="12.75">
      <c r="C260" s="106"/>
      <c r="D260" s="106"/>
    </row>
    <row r="261" spans="3:4" ht="12.75">
      <c r="C261" s="106"/>
      <c r="D261" s="106"/>
    </row>
    <row r="262" spans="3:4" ht="12.75">
      <c r="C262" s="106"/>
      <c r="D262" s="106"/>
    </row>
    <row r="263" spans="3:4" ht="12.75">
      <c r="C263" s="106"/>
      <c r="D263" s="106"/>
    </row>
    <row r="264" spans="3:4" ht="12.75">
      <c r="C264" s="106"/>
      <c r="D264" s="106"/>
    </row>
    <row r="265" spans="3:4" ht="12.75">
      <c r="C265" s="106"/>
      <c r="D265" s="106"/>
    </row>
    <row r="266" spans="3:4" ht="12.75">
      <c r="C266" s="106"/>
      <c r="D266" s="106"/>
    </row>
    <row r="267" spans="3:4" ht="12.75">
      <c r="C267" s="106"/>
      <c r="D267" s="106"/>
    </row>
    <row r="268" spans="3:4" ht="12.75">
      <c r="C268" s="106"/>
      <c r="D268" s="106"/>
    </row>
    <row r="269" spans="3:4" ht="12.75">
      <c r="C269" s="106"/>
      <c r="D269" s="106"/>
    </row>
    <row r="270" spans="3:4" ht="12.75">
      <c r="C270" s="106"/>
      <c r="D270" s="106"/>
    </row>
    <row r="271" spans="3:4" ht="12.75">
      <c r="C271" s="106"/>
      <c r="D271" s="106"/>
    </row>
    <row r="272" spans="3:4" ht="12.75">
      <c r="C272" s="106"/>
      <c r="D272" s="106"/>
    </row>
    <row r="273" spans="3:4" ht="12.75">
      <c r="C273" s="106"/>
      <c r="D273" s="106"/>
    </row>
    <row r="274" spans="3:4" ht="12.75">
      <c r="C274" s="106"/>
      <c r="D274" s="106"/>
    </row>
    <row r="275" spans="3:4" ht="12.75">
      <c r="C275" s="106"/>
      <c r="D275" s="106"/>
    </row>
    <row r="276" spans="3:4" ht="12.75">
      <c r="C276" s="106"/>
      <c r="D276" s="106"/>
    </row>
    <row r="277" spans="3:4" ht="12.75">
      <c r="C277" s="106"/>
      <c r="D277" s="106"/>
    </row>
    <row r="278" spans="3:4" ht="12.75">
      <c r="C278" s="106"/>
      <c r="D278" s="106"/>
    </row>
    <row r="279" spans="3:4" ht="12.75">
      <c r="C279" s="106"/>
      <c r="D279" s="106"/>
    </row>
    <row r="280" spans="3:4" ht="12.75">
      <c r="C280" s="106"/>
      <c r="D280" s="106"/>
    </row>
    <row r="281" spans="3:4" ht="12.75">
      <c r="C281" s="106"/>
      <c r="D281" s="106"/>
    </row>
    <row r="282" spans="3:4" ht="12.75">
      <c r="C282" s="106"/>
      <c r="D282" s="106"/>
    </row>
    <row r="283" spans="3:4" ht="12.75">
      <c r="C283" s="106"/>
      <c r="D283" s="106"/>
    </row>
    <row r="284" spans="3:4" ht="12.75">
      <c r="C284" s="106"/>
      <c r="D284" s="106"/>
    </row>
    <row r="285" spans="3:4" ht="12.75">
      <c r="C285" s="106"/>
      <c r="D285" s="106"/>
    </row>
    <row r="286" spans="3:4" ht="12.75">
      <c r="C286" s="106"/>
      <c r="D286" s="106"/>
    </row>
    <row r="287" spans="3:4" ht="12.75">
      <c r="C287" s="106"/>
      <c r="D287" s="106"/>
    </row>
    <row r="288" spans="3:4" ht="12.75">
      <c r="C288" s="106"/>
      <c r="D288" s="106"/>
    </row>
    <row r="289" spans="3:4" ht="12.75">
      <c r="C289" s="106"/>
      <c r="D289" s="106"/>
    </row>
    <row r="290" spans="3:4" ht="12.75">
      <c r="C290" s="106"/>
      <c r="D290" s="106"/>
    </row>
    <row r="291" spans="3:4" ht="12.75">
      <c r="C291" s="106"/>
      <c r="D291" s="106"/>
    </row>
    <row r="292" spans="3:4" ht="12.75">
      <c r="C292" s="106"/>
      <c r="D292" s="106"/>
    </row>
    <row r="293" spans="3:4" ht="12.75">
      <c r="C293" s="106"/>
      <c r="D293" s="106"/>
    </row>
    <row r="294" spans="3:4" ht="12.75">
      <c r="C294" s="106"/>
      <c r="D294" s="106"/>
    </row>
    <row r="295" spans="3:4" ht="12.75">
      <c r="C295" s="106"/>
      <c r="D295" s="106"/>
    </row>
    <row r="296" spans="3:4" ht="12.75">
      <c r="C296" s="106"/>
      <c r="D296" s="106"/>
    </row>
    <row r="297" spans="3:4" ht="12.75">
      <c r="C297" s="106"/>
      <c r="D297" s="106"/>
    </row>
    <row r="298" spans="3:4" ht="12.75">
      <c r="C298" s="106"/>
      <c r="D298" s="106"/>
    </row>
    <row r="299" spans="3:4" ht="12.75">
      <c r="C299" s="106"/>
      <c r="D299" s="106"/>
    </row>
    <row r="300" spans="3:4" ht="12.75">
      <c r="C300" s="106"/>
      <c r="D300" s="106"/>
    </row>
    <row r="301" spans="3:4" ht="12.75">
      <c r="C301" s="106"/>
      <c r="D301" s="106"/>
    </row>
    <row r="302" spans="3:4" ht="12.75">
      <c r="C302" s="106"/>
      <c r="D302" s="106"/>
    </row>
    <row r="303" spans="3:4" ht="12.75">
      <c r="C303" s="106"/>
      <c r="D303" s="106"/>
    </row>
    <row r="304" spans="3:4" ht="12.75">
      <c r="C304" s="106"/>
      <c r="D304" s="106"/>
    </row>
    <row r="305" spans="3:4" ht="12.75">
      <c r="C305" s="106"/>
      <c r="D305" s="106"/>
    </row>
    <row r="306" spans="3:4" ht="12.75">
      <c r="C306" s="106"/>
      <c r="D306" s="106"/>
    </row>
    <row r="307" spans="3:4" ht="12.75">
      <c r="C307" s="106"/>
      <c r="D307" s="106"/>
    </row>
    <row r="308" spans="3:4" ht="12.75">
      <c r="C308" s="106"/>
      <c r="D308" s="106"/>
    </row>
    <row r="309" spans="3:4" ht="12.75">
      <c r="C309" s="106"/>
      <c r="D309" s="106"/>
    </row>
    <row r="310" spans="3:4" ht="12.75">
      <c r="C310" s="106"/>
      <c r="D310" s="106"/>
    </row>
    <row r="311" spans="3:4" ht="12.75">
      <c r="C311" s="106"/>
      <c r="D311" s="106"/>
    </row>
    <row r="312" spans="3:4" ht="12.75">
      <c r="C312" s="106"/>
      <c r="D312" s="106"/>
    </row>
    <row r="313" spans="3:4" ht="12.75">
      <c r="C313" s="106"/>
      <c r="D313" s="106"/>
    </row>
    <row r="314" spans="3:4" ht="12.75">
      <c r="C314" s="106"/>
      <c r="D314" s="106"/>
    </row>
    <row r="315" spans="3:4" ht="12.75">
      <c r="C315" s="106"/>
      <c r="D315" s="106"/>
    </row>
    <row r="316" spans="3:4" ht="12.75">
      <c r="C316" s="106"/>
      <c r="D316" s="106"/>
    </row>
    <row r="317" spans="3:4" ht="12.75">
      <c r="C317" s="106"/>
      <c r="D317" s="106"/>
    </row>
    <row r="318" spans="3:4" ht="12.75">
      <c r="C318" s="106"/>
      <c r="D318" s="106"/>
    </row>
    <row r="319" spans="3:4" ht="12.75">
      <c r="C319" s="106"/>
      <c r="D319" s="106"/>
    </row>
    <row r="320" spans="3:4" ht="12.75">
      <c r="C320" s="106"/>
      <c r="D320" s="106"/>
    </row>
    <row r="321" spans="3:4" ht="12.75">
      <c r="C321" s="106"/>
      <c r="D321" s="106"/>
    </row>
    <row r="322" spans="3:4" ht="12.75">
      <c r="C322" s="106"/>
      <c r="D322" s="106"/>
    </row>
    <row r="323" spans="3:4" ht="12.75">
      <c r="C323" s="106"/>
      <c r="D323" s="106"/>
    </row>
    <row r="324" spans="3:4" ht="12.75">
      <c r="C324" s="106"/>
      <c r="D324" s="106"/>
    </row>
    <row r="325" spans="3:4" ht="12.75">
      <c r="C325" s="106"/>
      <c r="D325" s="106"/>
    </row>
    <row r="326" spans="3:4" ht="12.75">
      <c r="C326" s="106"/>
      <c r="D326" s="106"/>
    </row>
    <row r="327" spans="3:4" ht="12.75">
      <c r="C327" s="106"/>
      <c r="D327" s="106"/>
    </row>
    <row r="328" spans="3:4" ht="12.75">
      <c r="C328" s="106"/>
      <c r="D328" s="106"/>
    </row>
    <row r="329" spans="3:4" ht="12.75">
      <c r="C329" s="106"/>
      <c r="D329" s="106"/>
    </row>
    <row r="330" spans="3:4" ht="12.75">
      <c r="C330" s="106"/>
      <c r="D330" s="106"/>
    </row>
    <row r="331" spans="3:4" ht="12.75">
      <c r="C331" s="106"/>
      <c r="D331" s="106"/>
    </row>
    <row r="332" spans="3:4" ht="12.75">
      <c r="C332" s="106"/>
      <c r="D332" s="106"/>
    </row>
    <row r="333" spans="3:4" ht="12.75">
      <c r="C333" s="106"/>
      <c r="D333" s="106"/>
    </row>
    <row r="334" spans="3:4" ht="12.75">
      <c r="C334" s="106"/>
      <c r="D334" s="106"/>
    </row>
    <row r="335" spans="3:4" ht="12.75">
      <c r="C335" s="106"/>
      <c r="D335" s="106"/>
    </row>
    <row r="336" spans="3:4" ht="12.75">
      <c r="C336" s="106"/>
      <c r="D336" s="106"/>
    </row>
    <row r="337" spans="3:4" ht="12.75">
      <c r="C337" s="106"/>
      <c r="D337" s="106"/>
    </row>
    <row r="338" spans="3:4" ht="12.75">
      <c r="C338" s="106"/>
      <c r="D338" s="106"/>
    </row>
    <row r="339" spans="3:4" ht="12.75">
      <c r="C339" s="106"/>
      <c r="D339" s="106"/>
    </row>
    <row r="340" spans="3:4" ht="12.75">
      <c r="C340" s="106"/>
      <c r="D340" s="106"/>
    </row>
    <row r="341" spans="3:4" ht="12.75">
      <c r="C341" s="106"/>
      <c r="D341" s="106"/>
    </row>
    <row r="342" spans="3:4" ht="12.75">
      <c r="C342" s="106"/>
      <c r="D342" s="106"/>
    </row>
    <row r="343" spans="3:4" ht="12.75">
      <c r="C343" s="106"/>
      <c r="D343" s="106"/>
    </row>
    <row r="344" spans="3:4" ht="12.75">
      <c r="C344" s="106"/>
      <c r="D344" s="106"/>
    </row>
    <row r="345" spans="3:4" ht="12.75">
      <c r="C345" s="106"/>
      <c r="D345" s="106"/>
    </row>
    <row r="346" spans="3:4" ht="12.75">
      <c r="C346" s="106"/>
      <c r="D346" s="106"/>
    </row>
    <row r="347" spans="3:4" ht="12.75">
      <c r="C347" s="106"/>
      <c r="D347" s="106"/>
    </row>
    <row r="348" spans="3:4" ht="12.75">
      <c r="C348" s="106"/>
      <c r="D348" s="106"/>
    </row>
    <row r="349" spans="3:4" ht="12.75">
      <c r="C349" s="106"/>
      <c r="D349" s="106"/>
    </row>
    <row r="350" spans="3:4" ht="12.75">
      <c r="C350" s="106"/>
      <c r="D350" s="106"/>
    </row>
    <row r="351" spans="3:4" ht="12.75">
      <c r="C351" s="106"/>
      <c r="D351" s="106"/>
    </row>
    <row r="352" spans="3:4" ht="12.75">
      <c r="C352" s="106"/>
      <c r="D352" s="106"/>
    </row>
    <row r="353" spans="3:4" ht="12.75">
      <c r="C353" s="106"/>
      <c r="D353" s="106"/>
    </row>
    <row r="354" spans="3:4" ht="12.75">
      <c r="C354" s="106"/>
      <c r="D354" s="106"/>
    </row>
    <row r="355" spans="3:4" ht="12.75">
      <c r="C355" s="106"/>
      <c r="D355" s="106"/>
    </row>
    <row r="356" spans="3:4" ht="12.75">
      <c r="C356" s="106"/>
      <c r="D356" s="106"/>
    </row>
    <row r="357" spans="3:4" ht="12.75">
      <c r="C357" s="106"/>
      <c r="D357" s="106"/>
    </row>
    <row r="358" spans="3:4" ht="12.75">
      <c r="C358" s="106"/>
      <c r="D358" s="106"/>
    </row>
    <row r="359" spans="3:4" ht="12.75">
      <c r="C359" s="106"/>
      <c r="D359" s="106"/>
    </row>
    <row r="360" spans="3:4" ht="12.75">
      <c r="C360" s="106"/>
      <c r="D360" s="106"/>
    </row>
    <row r="361" spans="3:4" ht="12.75">
      <c r="C361" s="106"/>
      <c r="D361" s="106"/>
    </row>
    <row r="362" spans="3:4" ht="12.75">
      <c r="C362" s="106"/>
      <c r="D362" s="106"/>
    </row>
    <row r="363" spans="3:4" ht="12.75">
      <c r="C363" s="106"/>
      <c r="D363" s="106"/>
    </row>
    <row r="364" spans="3:4" ht="12.75">
      <c r="C364" s="106"/>
      <c r="D364" s="106"/>
    </row>
    <row r="365" spans="3:4" ht="12.75">
      <c r="C365" s="106"/>
      <c r="D365" s="106"/>
    </row>
    <row r="366" spans="3:4" ht="12.75">
      <c r="C366" s="106"/>
      <c r="D366" s="106"/>
    </row>
    <row r="367" spans="3:4" ht="12.75">
      <c r="C367" s="106"/>
      <c r="D367" s="106"/>
    </row>
    <row r="368" spans="3:4" ht="12.75">
      <c r="C368" s="106"/>
      <c r="D368" s="106"/>
    </row>
    <row r="369" spans="3:4" ht="12.75">
      <c r="C369" s="106"/>
      <c r="D369" s="106"/>
    </row>
    <row r="370" spans="3:4" ht="12.75">
      <c r="C370" s="106"/>
      <c r="D370" s="106"/>
    </row>
    <row r="371" spans="3:4" ht="12.75">
      <c r="C371" s="106"/>
      <c r="D371" s="106"/>
    </row>
    <row r="372" spans="3:4" ht="12.75">
      <c r="C372" s="106"/>
      <c r="D372" s="106"/>
    </row>
    <row r="373" spans="3:4" ht="12.75">
      <c r="C373" s="106"/>
      <c r="D373" s="106"/>
    </row>
    <row r="374" spans="3:4" ht="12.75">
      <c r="C374" s="106"/>
      <c r="D374" s="106"/>
    </row>
    <row r="375" spans="3:4" ht="12.75">
      <c r="C375" s="106"/>
      <c r="D375" s="106"/>
    </row>
    <row r="376" spans="3:4" ht="12.75">
      <c r="C376" s="106"/>
      <c r="D376" s="106"/>
    </row>
    <row r="377" spans="3:4" ht="12.75">
      <c r="C377" s="106"/>
      <c r="D377" s="106"/>
    </row>
    <row r="378" spans="3:4" ht="12.75">
      <c r="C378" s="106"/>
      <c r="D378" s="106"/>
    </row>
    <row r="379" spans="3:4" ht="12.75">
      <c r="C379" s="106"/>
      <c r="D379" s="106"/>
    </row>
    <row r="380" spans="3:4" ht="12.75">
      <c r="C380" s="106"/>
      <c r="D380" s="106"/>
    </row>
    <row r="381" spans="3:4" ht="12.75">
      <c r="C381" s="106"/>
      <c r="D381" s="106"/>
    </row>
    <row r="382" spans="3:4" ht="12.75">
      <c r="C382" s="106"/>
      <c r="D382" s="106"/>
    </row>
    <row r="383" spans="3:4" ht="12.75">
      <c r="C383" s="106"/>
      <c r="D383" s="106"/>
    </row>
    <row r="384" spans="3:4" ht="12.75">
      <c r="C384" s="106"/>
      <c r="D384" s="106"/>
    </row>
    <row r="385" spans="3:4" ht="12.75">
      <c r="C385" s="106"/>
      <c r="D385" s="106"/>
    </row>
    <row r="386" spans="3:4" ht="12.75">
      <c r="C386" s="106"/>
      <c r="D386" s="106"/>
    </row>
    <row r="387" spans="3:4" ht="12.75">
      <c r="C387" s="106"/>
      <c r="D387" s="106"/>
    </row>
    <row r="388" spans="3:4" ht="12.75">
      <c r="C388" s="106"/>
      <c r="D388" s="106"/>
    </row>
    <row r="389" spans="3:4" ht="12.75">
      <c r="C389" s="106"/>
      <c r="D389" s="106"/>
    </row>
    <row r="390" spans="3:4" ht="12.75">
      <c r="C390" s="106"/>
      <c r="D390" s="106"/>
    </row>
    <row r="391" spans="3:4" ht="12.75">
      <c r="C391" s="106"/>
      <c r="D391" s="106"/>
    </row>
    <row r="392" spans="3:4" ht="12.75">
      <c r="C392" s="106"/>
      <c r="D392" s="106"/>
    </row>
    <row r="393" spans="3:4" ht="12.75">
      <c r="C393" s="106"/>
      <c r="D393" s="106"/>
    </row>
    <row r="394" spans="3:4" ht="12.75">
      <c r="C394" s="106"/>
      <c r="D394" s="106"/>
    </row>
    <row r="395" spans="3:4" ht="12.75">
      <c r="C395" s="106"/>
      <c r="D395" s="106"/>
    </row>
    <row r="396" spans="3:4" ht="12.75">
      <c r="C396" s="106"/>
      <c r="D396" s="106"/>
    </row>
    <row r="397" spans="3:4" ht="12.75">
      <c r="C397" s="106"/>
      <c r="D397" s="106"/>
    </row>
    <row r="398" spans="3:4" ht="12.75">
      <c r="C398" s="106"/>
      <c r="D398" s="106"/>
    </row>
    <row r="399" spans="3:4" ht="12.75">
      <c r="C399" s="106"/>
      <c r="D399" s="106"/>
    </row>
    <row r="400" spans="3:4" ht="12.75">
      <c r="C400" s="106"/>
      <c r="D400" s="106"/>
    </row>
    <row r="401" spans="3:4" ht="12.75">
      <c r="C401" s="106"/>
      <c r="D401" s="106"/>
    </row>
    <row r="402" spans="3:4" ht="12.75">
      <c r="C402" s="106"/>
      <c r="D402" s="106"/>
    </row>
    <row r="403" spans="3:4" ht="12.75">
      <c r="C403" s="106"/>
      <c r="D403" s="106"/>
    </row>
    <row r="404" spans="3:4" ht="12.75">
      <c r="C404" s="106"/>
      <c r="D404" s="106"/>
    </row>
    <row r="405" spans="3:4" ht="12.75">
      <c r="C405" s="106"/>
      <c r="D405" s="106"/>
    </row>
    <row r="406" spans="3:4" ht="12.75">
      <c r="C406" s="106"/>
      <c r="D406" s="106"/>
    </row>
    <row r="407" spans="3:4" ht="12.75">
      <c r="C407" s="106"/>
      <c r="D407" s="106"/>
    </row>
    <row r="408" spans="3:4" ht="12.75">
      <c r="C408" s="106"/>
      <c r="D408" s="106"/>
    </row>
    <row r="409" spans="3:4" ht="12.75">
      <c r="C409" s="106"/>
      <c r="D409" s="106"/>
    </row>
    <row r="410" spans="3:4" ht="12.75">
      <c r="C410" s="106"/>
      <c r="D410" s="106"/>
    </row>
    <row r="411" spans="3:4" ht="12.75">
      <c r="C411" s="106"/>
      <c r="D411" s="106"/>
    </row>
    <row r="412" spans="3:4" ht="12.75">
      <c r="C412" s="106"/>
      <c r="D412" s="106"/>
    </row>
    <row r="413" spans="3:4" ht="12.75">
      <c r="C413" s="106"/>
      <c r="D413" s="106"/>
    </row>
    <row r="414" spans="3:4" ht="12.75">
      <c r="C414" s="106"/>
      <c r="D414" s="106"/>
    </row>
    <row r="415" spans="3:4" ht="12.75">
      <c r="C415" s="106"/>
      <c r="D415" s="106"/>
    </row>
    <row r="416" spans="3:4" ht="12.75">
      <c r="C416" s="106"/>
      <c r="D416" s="106"/>
    </row>
    <row r="417" spans="3:4" ht="12.75">
      <c r="C417" s="106"/>
      <c r="D417" s="106"/>
    </row>
    <row r="418" spans="3:4" ht="12.75">
      <c r="C418" s="106"/>
      <c r="D418" s="106"/>
    </row>
    <row r="419" spans="3:4" ht="12.75">
      <c r="C419" s="106"/>
      <c r="D419" s="106"/>
    </row>
    <row r="420" spans="3:4" ht="12.75">
      <c r="C420" s="106"/>
      <c r="D420" s="106"/>
    </row>
    <row r="421" spans="3:4" ht="12.75">
      <c r="C421" s="106"/>
      <c r="D421" s="106"/>
    </row>
    <row r="422" spans="3:4" ht="12.75">
      <c r="C422" s="106"/>
      <c r="D422" s="106"/>
    </row>
    <row r="423" spans="3:4" ht="12.75">
      <c r="C423" s="106"/>
      <c r="D423" s="106"/>
    </row>
    <row r="424" spans="3:4" ht="12.75">
      <c r="C424" s="106"/>
      <c r="D424" s="106"/>
    </row>
    <row r="425" spans="3:4" ht="12.75">
      <c r="C425" s="106"/>
      <c r="D425" s="106"/>
    </row>
    <row r="426" spans="3:4" ht="12.75">
      <c r="C426" s="106"/>
      <c r="D426" s="106"/>
    </row>
    <row r="427" spans="3:4" ht="12.75">
      <c r="C427" s="106"/>
      <c r="D427" s="106"/>
    </row>
    <row r="428" spans="3:4" ht="12.75">
      <c r="C428" s="106"/>
      <c r="D428" s="106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66" bottom="0.5905511811023623" header="0.3" footer="0.2362204724409449"/>
  <pageSetup horizontalDpi="600" verticalDpi="600" orientation="portrait" paperSize="9" scale="92" r:id="rId2"/>
  <headerFooter alignWithMargins="0">
    <oddHeader>&amp;R&amp;"Times New Roman CE,Dőlt"3.sz. táblázat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9">
      <selection activeCell="D13" sqref="D13"/>
    </sheetView>
  </sheetViews>
  <sheetFormatPr defaultColWidth="9.33203125" defaultRowHeight="12.75"/>
  <cols>
    <col min="1" max="1" width="46.66015625" style="107" customWidth="1"/>
    <col min="2" max="2" width="17.83203125" style="107" customWidth="1"/>
    <col min="3" max="3" width="18.66015625" style="107" customWidth="1"/>
    <col min="4" max="4" width="18.16015625" style="107" customWidth="1"/>
    <col min="5" max="10" width="12" style="107" customWidth="1"/>
    <col min="11" max="11" width="17.16015625" style="107" customWidth="1"/>
    <col min="12" max="14" width="12" style="107" customWidth="1"/>
    <col min="15" max="15" width="15.33203125" style="107" customWidth="1"/>
    <col min="16" max="16384" width="12" style="107" customWidth="1"/>
  </cols>
  <sheetData>
    <row r="1" spans="1:4" ht="23.25" customHeight="1">
      <c r="A1" s="138" t="s">
        <v>43</v>
      </c>
      <c r="B1" s="138"/>
      <c r="C1" s="138"/>
      <c r="D1" s="138"/>
    </row>
    <row r="2" spans="1:4" ht="17.25" customHeight="1">
      <c r="A2" s="138" t="s">
        <v>70</v>
      </c>
      <c r="B2" s="138"/>
      <c r="C2" s="138"/>
      <c r="D2" s="138"/>
    </row>
    <row r="3" spans="1:4" ht="12.75">
      <c r="A3" s="139" t="s">
        <v>116</v>
      </c>
      <c r="B3" s="139"/>
      <c r="C3" s="139"/>
      <c r="D3" s="139"/>
    </row>
    <row r="4" spans="1:3" ht="12.75">
      <c r="A4" s="29"/>
      <c r="B4" s="29"/>
      <c r="C4" s="29"/>
    </row>
    <row r="5" spans="1:4" ht="28.5" customHeight="1">
      <c r="A5" s="145" t="s">
        <v>44</v>
      </c>
      <c r="B5" s="140" t="s">
        <v>45</v>
      </c>
      <c r="C5" s="143" t="s">
        <v>46</v>
      </c>
      <c r="D5" s="144"/>
    </row>
    <row r="6" spans="1:4" ht="28.5" customHeight="1">
      <c r="A6" s="146"/>
      <c r="B6" s="141"/>
      <c r="C6" s="140" t="s">
        <v>78</v>
      </c>
      <c r="D6" s="140" t="s">
        <v>47</v>
      </c>
    </row>
    <row r="7" spans="1:4" ht="36" customHeight="1">
      <c r="A7" s="147"/>
      <c r="B7" s="142"/>
      <c r="C7" s="142"/>
      <c r="D7" s="142"/>
    </row>
    <row r="8" spans="1:4" ht="24" customHeight="1">
      <c r="A8" s="21" t="s">
        <v>48</v>
      </c>
      <c r="B8" s="21"/>
      <c r="C8" s="21"/>
      <c r="D8" s="21"/>
    </row>
    <row r="9" spans="1:4" ht="18" customHeight="1">
      <c r="A9" s="30" t="s">
        <v>49</v>
      </c>
      <c r="B9" s="88">
        <f>'[1]borsod'!$I214</f>
        <v>33617</v>
      </c>
      <c r="C9" s="89">
        <f>B9/$B$11*100</f>
        <v>51.3511036431681</v>
      </c>
      <c r="D9" s="89">
        <f>'[1]borsod'!$I173/'[1]borsod'!$I$175*100</f>
        <v>52.55852306564661</v>
      </c>
    </row>
    <row r="10" spans="1:4" s="108" customFormat="1" ht="14.25" customHeight="1">
      <c r="A10" s="31" t="s">
        <v>50</v>
      </c>
      <c r="B10" s="90">
        <f>'[1]borsod'!$I215</f>
        <v>31848</v>
      </c>
      <c r="C10" s="91">
        <f aca="true" t="shared" si="0" ref="C10:C34">B10/$B$11*100</f>
        <v>48.6488963568319</v>
      </c>
      <c r="D10" s="91">
        <f>'[1]borsod'!$I174/'[1]borsod'!$I$175*100</f>
        <v>47.44147693435338</v>
      </c>
    </row>
    <row r="11" spans="1:4" s="109" customFormat="1" ht="20.25" customHeight="1">
      <c r="A11" s="22" t="s">
        <v>51</v>
      </c>
      <c r="B11" s="92">
        <f>SUM(B9:B10)</f>
        <v>65465</v>
      </c>
      <c r="C11" s="93">
        <f t="shared" si="0"/>
        <v>100</v>
      </c>
      <c r="D11" s="93">
        <f>SUM(D9:D10)</f>
        <v>100</v>
      </c>
    </row>
    <row r="12" spans="1:4" ht="24" customHeight="1">
      <c r="A12" s="23" t="s">
        <v>52</v>
      </c>
      <c r="B12" s="95"/>
      <c r="C12" s="96"/>
      <c r="D12" s="96"/>
    </row>
    <row r="13" spans="1:5" s="108" customFormat="1" ht="15.75" customHeight="1">
      <c r="A13" s="25" t="s">
        <v>86</v>
      </c>
      <c r="B13" s="88">
        <f>'[1]borsod'!$I225</f>
        <v>1813</v>
      </c>
      <c r="C13" s="89">
        <f t="shared" si="0"/>
        <v>2.7694187733903615</v>
      </c>
      <c r="D13" s="89">
        <f>'[1]borsod'!$I184/'[1]borsod'!$I$182*100</f>
        <v>2.799028814879289</v>
      </c>
      <c r="E13" s="110"/>
    </row>
    <row r="14" spans="1:4" ht="15.75" customHeight="1">
      <c r="A14" s="26" t="s">
        <v>87</v>
      </c>
      <c r="B14" s="90">
        <f>'[1]borsod'!$I226</f>
        <v>10402</v>
      </c>
      <c r="C14" s="91">
        <f t="shared" si="0"/>
        <v>15.88940655311999</v>
      </c>
      <c r="D14" s="91">
        <f>'[1]borsod'!$I185/'[1]borsod'!$I$182*100</f>
        <v>15.322125001908777</v>
      </c>
    </row>
    <row r="15" spans="1:4" s="108" customFormat="1" ht="15.75" customHeight="1">
      <c r="A15" s="25" t="s">
        <v>88</v>
      </c>
      <c r="B15" s="88">
        <f>'[1]borsod'!$I227</f>
        <v>15895</v>
      </c>
      <c r="C15" s="89">
        <f t="shared" si="0"/>
        <v>24.280149698312076</v>
      </c>
      <c r="D15" s="89">
        <f>'[1]borsod'!$I186/'[1]borsod'!$I$182*100</f>
        <v>24.79881503199108</v>
      </c>
    </row>
    <row r="16" spans="1:4" ht="15.75" customHeight="1">
      <c r="A16" s="26" t="s">
        <v>89</v>
      </c>
      <c r="B16" s="90">
        <f>'[1]borsod'!$I228</f>
        <v>16235</v>
      </c>
      <c r="C16" s="91">
        <f t="shared" si="0"/>
        <v>24.79951118918506</v>
      </c>
      <c r="D16" s="91">
        <f>'[1]borsod'!$I187/'[1]borsod'!$I$182*100</f>
        <v>25.411150304640618</v>
      </c>
    </row>
    <row r="17" spans="1:4" s="108" customFormat="1" ht="15.75" customHeight="1">
      <c r="A17" s="25" t="s">
        <v>90</v>
      </c>
      <c r="B17" s="88">
        <f>'[1]borsod'!$I229</f>
        <v>15130</v>
      </c>
      <c r="C17" s="89">
        <f t="shared" si="0"/>
        <v>23.111586343847858</v>
      </c>
      <c r="D17" s="89">
        <f>'[1]borsod'!$I188/'[1]borsod'!$I$182*100</f>
        <v>23.67340082764518</v>
      </c>
    </row>
    <row r="18" spans="1:4" ht="15.75" customHeight="1">
      <c r="A18" s="26" t="s">
        <v>91</v>
      </c>
      <c r="B18" s="90">
        <f>'[1]borsod'!$I230</f>
        <v>5990</v>
      </c>
      <c r="C18" s="91">
        <f t="shared" si="0"/>
        <v>9.149927442144659</v>
      </c>
      <c r="D18" s="91">
        <f>'[1]borsod'!$I189/'[1]borsod'!$I$182*100</f>
        <v>7.995480018935056</v>
      </c>
    </row>
    <row r="19" spans="1:4" s="111" customFormat="1" ht="22.5" customHeight="1">
      <c r="A19" s="22" t="s">
        <v>51</v>
      </c>
      <c r="B19" s="92">
        <f>SUM(B13:B18)</f>
        <v>65465</v>
      </c>
      <c r="C19" s="93">
        <f t="shared" si="0"/>
        <v>100</v>
      </c>
      <c r="D19" s="93">
        <f>SUM(D13:D18)</f>
        <v>100</v>
      </c>
    </row>
    <row r="20" spans="1:4" ht="23.25" customHeight="1">
      <c r="A20" s="23" t="s">
        <v>72</v>
      </c>
      <c r="B20" s="95"/>
      <c r="C20" s="96"/>
      <c r="D20" s="96"/>
    </row>
    <row r="21" spans="1:4" s="108" customFormat="1" ht="15.75" customHeight="1">
      <c r="A21" s="30" t="s">
        <v>53</v>
      </c>
      <c r="B21" s="88">
        <f>'[1]borsod'!$I233</f>
        <v>5868</v>
      </c>
      <c r="C21" s="89">
        <f t="shared" si="0"/>
        <v>8.963568318949058</v>
      </c>
      <c r="D21" s="89">
        <f>'[1]borsod'!$I192/'[1]borsod'!$I$198*100</f>
        <v>8.96361109838594</v>
      </c>
    </row>
    <row r="22" spans="1:4" ht="15.75" customHeight="1">
      <c r="A22" s="31" t="s">
        <v>54</v>
      </c>
      <c r="B22" s="90">
        <f>'[1]borsod'!$I234</f>
        <v>23830</v>
      </c>
      <c r="C22" s="91">
        <f t="shared" si="0"/>
        <v>36.40113037500955</v>
      </c>
      <c r="D22" s="91">
        <f>'[1]borsod'!$I193/'[1]borsod'!$I$198*100</f>
        <v>36.30644250003818</v>
      </c>
    </row>
    <row r="23" spans="1:4" s="108" customFormat="1" ht="15.75" customHeight="1">
      <c r="A23" s="30" t="s">
        <v>55</v>
      </c>
      <c r="B23" s="88">
        <f>'[1]borsod'!$I235</f>
        <v>18420</v>
      </c>
      <c r="C23" s="89">
        <f t="shared" si="0"/>
        <v>28.137172534942334</v>
      </c>
      <c r="D23" s="89">
        <f>'[1]borsod'!$I194/'[1]borsod'!$I$198*100</f>
        <v>29.466917098049993</v>
      </c>
    </row>
    <row r="24" spans="1:4" ht="15.75" customHeight="1">
      <c r="A24" s="31" t="s">
        <v>56</v>
      </c>
      <c r="B24" s="90">
        <f>'[1]borsod'!$I236</f>
        <v>9272</v>
      </c>
      <c r="C24" s="91">
        <f t="shared" si="0"/>
        <v>14.163293362865653</v>
      </c>
      <c r="D24" s="91">
        <f>'[1]borsod'!$I195/'[1]borsod'!$I$198*100</f>
        <v>13.772199062409332</v>
      </c>
    </row>
    <row r="25" spans="1:4" s="108" customFormat="1" ht="15.75" customHeight="1">
      <c r="A25" s="30" t="s">
        <v>57</v>
      </c>
      <c r="B25" s="88">
        <f>'[1]borsod'!$I237</f>
        <v>5349</v>
      </c>
      <c r="C25" s="89">
        <f t="shared" si="0"/>
        <v>8.170778278469411</v>
      </c>
      <c r="D25" s="89">
        <f>'[1]borsod'!$I196/'[1]borsod'!$I$198*100</f>
        <v>7.486982149128835</v>
      </c>
    </row>
    <row r="26" spans="1:4" ht="15.75" customHeight="1">
      <c r="A26" s="31" t="s">
        <v>58</v>
      </c>
      <c r="B26" s="90">
        <f>'[1]borsod'!$I238</f>
        <v>2726</v>
      </c>
      <c r="C26" s="91">
        <f t="shared" si="0"/>
        <v>4.164057129763997</v>
      </c>
      <c r="D26" s="91">
        <f>'[1]borsod'!$I197/'[1]borsod'!$I$198*100</f>
        <v>4.003848091987723</v>
      </c>
    </row>
    <row r="27" spans="1:4" s="111" customFormat="1" ht="21" customHeight="1">
      <c r="A27" s="22" t="s">
        <v>51</v>
      </c>
      <c r="B27" s="92">
        <f>SUM(B21:B26)</f>
        <v>65465</v>
      </c>
      <c r="C27" s="93">
        <f t="shared" si="0"/>
        <v>100</v>
      </c>
      <c r="D27" s="93">
        <f>SUM(D21:D26)</f>
        <v>100</v>
      </c>
    </row>
    <row r="28" spans="1:4" ht="25.5" customHeight="1">
      <c r="A28" s="23" t="s">
        <v>59</v>
      </c>
      <c r="B28" s="95"/>
      <c r="C28" s="96"/>
      <c r="D28" s="96"/>
    </row>
    <row r="29" spans="1:4" ht="18" customHeight="1">
      <c r="A29" s="25" t="s">
        <v>80</v>
      </c>
      <c r="B29" s="88">
        <f>'[1]borsod'!$I241</f>
        <v>21398</v>
      </c>
      <c r="C29" s="89">
        <f>B29/$B$11*100</f>
        <v>32.68616818147102</v>
      </c>
      <c r="D29" s="89">
        <f>'[1]borsod'!$I200/'[1]borsod'!$I$205*100</f>
        <v>29.11417533250874</v>
      </c>
    </row>
    <row r="30" spans="1:4" ht="18" customHeight="1">
      <c r="A30" s="26" t="s">
        <v>81</v>
      </c>
      <c r="B30" s="90">
        <f>'[1]borsod'!$I242</f>
        <v>9991</v>
      </c>
      <c r="C30" s="91">
        <f>B30/$B$11*100</f>
        <v>15.261590162682348</v>
      </c>
      <c r="D30" s="91">
        <f>'[1]borsod'!$I201/'[1]borsod'!$I$205*100</f>
        <v>13.120161253378534</v>
      </c>
    </row>
    <row r="31" spans="1:4" ht="18" customHeight="1">
      <c r="A31" s="25" t="s">
        <v>82</v>
      </c>
      <c r="B31" s="88">
        <f>'[1]borsod'!$I243</f>
        <v>14544</v>
      </c>
      <c r="C31" s="89">
        <f>B31/$B$11*100</f>
        <v>22.2164515389903</v>
      </c>
      <c r="D31" s="89">
        <f>'[1]borsod'!$I202/'[1]borsod'!$I$205*100</f>
        <v>20.912547528517113</v>
      </c>
    </row>
    <row r="32" spans="1:4" ht="18" customHeight="1">
      <c r="A32" s="26" t="s">
        <v>83</v>
      </c>
      <c r="B32" s="90">
        <f>'[1]borsod'!$I244</f>
        <v>9794</v>
      </c>
      <c r="C32" s="91">
        <f>B32/$B$11*100</f>
        <v>14.960666004735353</v>
      </c>
      <c r="D32" s="91">
        <f>'[1]borsod'!$I203/'[1]borsod'!$I$205*100</f>
        <v>19.24962206239406</v>
      </c>
    </row>
    <row r="33" spans="1:4" s="108" customFormat="1" ht="18" customHeight="1">
      <c r="A33" s="25" t="s">
        <v>84</v>
      </c>
      <c r="B33" s="88">
        <f>'[1]borsod'!$I245</f>
        <v>9738</v>
      </c>
      <c r="C33" s="89">
        <f>B33/$B$11*100</f>
        <v>14.87512411212098</v>
      </c>
      <c r="D33" s="89">
        <f>'[1]borsod'!$I204/'[1]borsod'!$I$205*100</f>
        <v>17.603493823201553</v>
      </c>
    </row>
    <row r="34" spans="1:4" s="109" customFormat="1" ht="22.5" customHeight="1">
      <c r="A34" s="18" t="s">
        <v>51</v>
      </c>
      <c r="B34" s="98">
        <f>SUM(B29:B33)</f>
        <v>65465</v>
      </c>
      <c r="C34" s="99">
        <f t="shared" si="0"/>
        <v>100</v>
      </c>
      <c r="D34" s="99">
        <f>SUM(D29:D33)</f>
        <v>100</v>
      </c>
    </row>
    <row r="35" spans="1:4" ht="25.5" customHeight="1">
      <c r="A35" s="19" t="s">
        <v>74</v>
      </c>
      <c r="B35" s="100"/>
      <c r="C35" s="101"/>
      <c r="D35" s="101"/>
    </row>
    <row r="36" spans="1:4" ht="17.25" customHeight="1">
      <c r="A36" s="27" t="s">
        <v>75</v>
      </c>
      <c r="B36" s="102">
        <f>'[1]borsod'!$I248</f>
        <v>6845</v>
      </c>
      <c r="C36" s="103">
        <f>B36/$B$40*100</f>
        <v>10.455968838310547</v>
      </c>
      <c r="D36" s="103">
        <f>'[1]borsod'!$I207/'[1]borsod'!$I$211*100</f>
        <v>12.103165513766092</v>
      </c>
    </row>
    <row r="37" spans="1:4" ht="17.25" customHeight="1">
      <c r="A37" s="28" t="s">
        <v>76</v>
      </c>
      <c r="B37" s="88">
        <f>'[1]borsod'!$I249</f>
        <v>5065</v>
      </c>
      <c r="C37" s="89">
        <f>B37/$B$40*100</f>
        <v>7.736958680210799</v>
      </c>
      <c r="D37" s="89">
        <f>'[1]borsod'!$I208/'[1]borsod'!$I$211*100</f>
        <v>8.984989387206621</v>
      </c>
    </row>
    <row r="38" spans="1:4" ht="17.25" customHeight="1">
      <c r="A38" s="27" t="s">
        <v>115</v>
      </c>
      <c r="B38" s="102">
        <f>'[1]borsod'!$I250</f>
        <v>28172</v>
      </c>
      <c r="C38" s="103">
        <f>B38/$B$40*100</f>
        <v>43.03368212021691</v>
      </c>
      <c r="D38" s="103">
        <f>'[1]borsod'!$I209/'[1]borsod'!$I$211*100</f>
        <v>42.75505062073389</v>
      </c>
    </row>
    <row r="39" spans="1:4" ht="17.25" customHeight="1">
      <c r="A39" s="28" t="s">
        <v>77</v>
      </c>
      <c r="B39" s="88">
        <f>'[1]borsod'!$I251</f>
        <v>25383</v>
      </c>
      <c r="C39" s="89">
        <f>B39/$B$40*100</f>
        <v>38.77339036126175</v>
      </c>
      <c r="D39" s="89">
        <f>'[1]borsod'!$I210/'[1]borsod'!$I$211*100</f>
        <v>36.1567944782934</v>
      </c>
    </row>
    <row r="40" spans="1:4" ht="12.75">
      <c r="A40" s="20" t="s">
        <v>51</v>
      </c>
      <c r="B40" s="104">
        <f>SUM(B36:B39)</f>
        <v>65465</v>
      </c>
      <c r="C40" s="105">
        <f>SUM(C36:C39)</f>
        <v>100</v>
      </c>
      <c r="D40" s="105">
        <f>SUM(D36:D39)</f>
        <v>100</v>
      </c>
    </row>
    <row r="41" spans="1:4" ht="30" customHeight="1">
      <c r="A41" s="127" t="s">
        <v>109</v>
      </c>
      <c r="B41" s="127"/>
      <c r="C41" s="127"/>
      <c r="D41" s="127"/>
    </row>
    <row r="42" spans="3:4" ht="12.75">
      <c r="C42" s="112"/>
      <c r="D42" s="112"/>
    </row>
    <row r="43" spans="3:4" ht="12.75">
      <c r="C43" s="112"/>
      <c r="D43" s="112"/>
    </row>
    <row r="44" spans="3:4" ht="12.75">
      <c r="C44" s="112"/>
      <c r="D44" s="112"/>
    </row>
    <row r="45" spans="3:4" ht="12.75">
      <c r="C45" s="112"/>
      <c r="D45" s="112"/>
    </row>
    <row r="46" spans="3:4" ht="12.75">
      <c r="C46" s="112"/>
      <c r="D46" s="112"/>
    </row>
    <row r="47" spans="3:4" ht="12.75">
      <c r="C47" s="112"/>
      <c r="D47" s="112"/>
    </row>
    <row r="48" spans="3:4" ht="12.75">
      <c r="C48" s="112"/>
      <c r="D48" s="112"/>
    </row>
    <row r="49" spans="3:4" ht="12.75">
      <c r="C49" s="112"/>
      <c r="D49" s="112"/>
    </row>
    <row r="50" spans="3:4" ht="12.75">
      <c r="C50" s="112"/>
      <c r="D50" s="112"/>
    </row>
    <row r="51" spans="3:4" ht="12.75">
      <c r="C51" s="112"/>
      <c r="D51" s="112"/>
    </row>
    <row r="52" spans="3:4" ht="12.75">
      <c r="C52" s="112"/>
      <c r="D52" s="112"/>
    </row>
    <row r="53" spans="3:4" ht="12.75">
      <c r="C53" s="112"/>
      <c r="D53" s="112"/>
    </row>
    <row r="54" spans="3:4" ht="12.75">
      <c r="C54" s="112"/>
      <c r="D54" s="112"/>
    </row>
    <row r="55" spans="3:4" ht="12.75">
      <c r="C55" s="112"/>
      <c r="D55" s="112"/>
    </row>
    <row r="56" spans="3:4" ht="12.75">
      <c r="C56" s="112"/>
      <c r="D56" s="112"/>
    </row>
    <row r="57" spans="3:4" ht="12.75">
      <c r="C57" s="112"/>
      <c r="D57" s="112"/>
    </row>
    <row r="58" spans="3:4" ht="12.75">
      <c r="C58" s="112"/>
      <c r="D58" s="112"/>
    </row>
    <row r="59" spans="3:4" ht="12.75">
      <c r="C59" s="112"/>
      <c r="D59" s="112"/>
    </row>
    <row r="60" spans="3:4" ht="12.75">
      <c r="C60" s="112"/>
      <c r="D60" s="112"/>
    </row>
    <row r="61" spans="3:4" ht="12.75">
      <c r="C61" s="112"/>
      <c r="D61" s="112"/>
    </row>
    <row r="62" spans="3:4" ht="12.75">
      <c r="C62" s="112"/>
      <c r="D62" s="112"/>
    </row>
    <row r="63" spans="3:4" ht="12.75">
      <c r="C63" s="112"/>
      <c r="D63" s="112"/>
    </row>
    <row r="64" spans="3:4" ht="12.75">
      <c r="C64" s="112"/>
      <c r="D64" s="112"/>
    </row>
    <row r="65" spans="3:4" ht="12.75">
      <c r="C65" s="112"/>
      <c r="D65" s="112"/>
    </row>
    <row r="66" spans="3:4" ht="12.75">
      <c r="C66" s="112"/>
      <c r="D66" s="112"/>
    </row>
    <row r="67" spans="3:4" ht="12.75">
      <c r="C67" s="112"/>
      <c r="D67" s="112"/>
    </row>
    <row r="68" spans="3:4" ht="12.75">
      <c r="C68" s="112"/>
      <c r="D68" s="112"/>
    </row>
    <row r="69" spans="3:4" ht="12.75">
      <c r="C69" s="112"/>
      <c r="D69" s="112"/>
    </row>
    <row r="70" spans="3:4" ht="12.75">
      <c r="C70" s="112"/>
      <c r="D70" s="112"/>
    </row>
    <row r="71" spans="3:4" ht="12.75">
      <c r="C71" s="112"/>
      <c r="D71" s="112"/>
    </row>
    <row r="72" spans="3:4" ht="12.75">
      <c r="C72" s="112"/>
      <c r="D72" s="112"/>
    </row>
    <row r="73" spans="3:4" ht="12.75">
      <c r="C73" s="112"/>
      <c r="D73" s="112"/>
    </row>
    <row r="74" spans="3:4" ht="12.75">
      <c r="C74" s="112"/>
      <c r="D74" s="112"/>
    </row>
    <row r="75" spans="3:4" ht="12.75">
      <c r="C75" s="112"/>
      <c r="D75" s="112"/>
    </row>
    <row r="76" spans="3:4" ht="12.75">
      <c r="C76" s="112"/>
      <c r="D76" s="112"/>
    </row>
    <row r="77" spans="3:4" ht="12.75">
      <c r="C77" s="112"/>
      <c r="D77" s="112"/>
    </row>
    <row r="78" spans="3:4" ht="12.75">
      <c r="C78" s="112"/>
      <c r="D78" s="112"/>
    </row>
    <row r="79" spans="3:4" ht="12.75">
      <c r="C79" s="112"/>
      <c r="D79" s="112"/>
    </row>
    <row r="80" spans="3:4" ht="12.75">
      <c r="C80" s="112"/>
      <c r="D80" s="112"/>
    </row>
    <row r="81" spans="3:4" ht="12.75">
      <c r="C81" s="112"/>
      <c r="D81" s="112"/>
    </row>
    <row r="82" spans="3:4" ht="12.75">
      <c r="C82" s="112"/>
      <c r="D82" s="112"/>
    </row>
    <row r="83" spans="3:4" ht="12.75">
      <c r="C83" s="112"/>
      <c r="D83" s="112"/>
    </row>
    <row r="84" spans="3:4" ht="12.75">
      <c r="C84" s="112"/>
      <c r="D84" s="112"/>
    </row>
    <row r="85" spans="3:4" ht="12.75">
      <c r="C85" s="112"/>
      <c r="D85" s="112"/>
    </row>
    <row r="86" spans="3:4" ht="12.75">
      <c r="C86" s="112"/>
      <c r="D86" s="112"/>
    </row>
    <row r="87" spans="3:4" ht="12.75">
      <c r="C87" s="112"/>
      <c r="D87" s="112"/>
    </row>
    <row r="88" spans="3:4" ht="12.75">
      <c r="C88" s="112"/>
      <c r="D88" s="112"/>
    </row>
    <row r="89" spans="3:4" ht="12.75">
      <c r="C89" s="112"/>
      <c r="D89" s="112"/>
    </row>
    <row r="90" spans="3:4" ht="12.75">
      <c r="C90" s="112"/>
      <c r="D90" s="112"/>
    </row>
    <row r="91" spans="3:4" ht="12.75">
      <c r="C91" s="112"/>
      <c r="D91" s="112"/>
    </row>
    <row r="92" spans="3:4" ht="12.75">
      <c r="C92" s="112"/>
      <c r="D92" s="112"/>
    </row>
    <row r="93" spans="3:4" ht="12.75">
      <c r="C93" s="112"/>
      <c r="D93" s="112"/>
    </row>
    <row r="94" spans="3:4" ht="12.75">
      <c r="C94" s="112"/>
      <c r="D94" s="112"/>
    </row>
    <row r="95" spans="3:4" ht="12.75">
      <c r="C95" s="112"/>
      <c r="D95" s="112"/>
    </row>
    <row r="96" spans="3:4" ht="12.75">
      <c r="C96" s="112"/>
      <c r="D96" s="112"/>
    </row>
    <row r="97" spans="3:4" ht="12.75">
      <c r="C97" s="112"/>
      <c r="D97" s="112"/>
    </row>
    <row r="98" spans="3:4" ht="12.75">
      <c r="C98" s="112"/>
      <c r="D98" s="112"/>
    </row>
    <row r="99" spans="3:4" ht="12.75">
      <c r="C99" s="112"/>
      <c r="D99" s="112"/>
    </row>
    <row r="100" spans="3:4" ht="12.75">
      <c r="C100" s="112"/>
      <c r="D100" s="112"/>
    </row>
    <row r="101" spans="3:4" ht="12.75">
      <c r="C101" s="112"/>
      <c r="D101" s="112"/>
    </row>
    <row r="102" spans="3:4" ht="12.75">
      <c r="C102" s="112"/>
      <c r="D102" s="112"/>
    </row>
    <row r="103" spans="3:4" ht="12.75">
      <c r="C103" s="112"/>
      <c r="D103" s="112"/>
    </row>
    <row r="104" spans="3:4" ht="12.75">
      <c r="C104" s="112"/>
      <c r="D104" s="112"/>
    </row>
    <row r="105" spans="3:4" ht="12.75">
      <c r="C105" s="112"/>
      <c r="D105" s="112"/>
    </row>
    <row r="106" spans="3:4" ht="12.75">
      <c r="C106" s="112"/>
      <c r="D106" s="112"/>
    </row>
    <row r="107" spans="3:4" ht="12.75">
      <c r="C107" s="112"/>
      <c r="D107" s="112"/>
    </row>
    <row r="108" spans="3:4" ht="12.75">
      <c r="C108" s="112"/>
      <c r="D108" s="112"/>
    </row>
    <row r="109" spans="3:4" ht="12.75">
      <c r="C109" s="112"/>
      <c r="D109" s="112"/>
    </row>
    <row r="110" spans="3:4" ht="12.75">
      <c r="C110" s="112"/>
      <c r="D110" s="112"/>
    </row>
    <row r="111" spans="3:4" ht="12.75">
      <c r="C111" s="112"/>
      <c r="D111" s="112"/>
    </row>
    <row r="112" spans="3:4" ht="12.75">
      <c r="C112" s="112"/>
      <c r="D112" s="112"/>
    </row>
    <row r="113" spans="3:4" ht="12.75">
      <c r="C113" s="112"/>
      <c r="D113" s="112"/>
    </row>
    <row r="114" spans="3:4" ht="12.75">
      <c r="C114" s="112"/>
      <c r="D114" s="112"/>
    </row>
    <row r="115" spans="3:4" ht="12.75">
      <c r="C115" s="112"/>
      <c r="D115" s="112"/>
    </row>
    <row r="116" spans="3:4" ht="12.75">
      <c r="C116" s="112"/>
      <c r="D116" s="112"/>
    </row>
    <row r="117" spans="3:4" ht="12.75">
      <c r="C117" s="112"/>
      <c r="D117" s="112"/>
    </row>
    <row r="118" spans="3:4" ht="12.75">
      <c r="C118" s="112"/>
      <c r="D118" s="112"/>
    </row>
    <row r="119" spans="3:4" ht="12.75">
      <c r="C119" s="112"/>
      <c r="D119" s="112"/>
    </row>
    <row r="120" spans="3:4" ht="12.75">
      <c r="C120" s="112"/>
      <c r="D120" s="112"/>
    </row>
    <row r="121" spans="3:4" ht="12.75">
      <c r="C121" s="112"/>
      <c r="D121" s="112"/>
    </row>
    <row r="122" spans="3:4" ht="12.75">
      <c r="C122" s="112"/>
      <c r="D122" s="112"/>
    </row>
    <row r="123" spans="3:4" ht="12.75">
      <c r="C123" s="112"/>
      <c r="D123" s="112"/>
    </row>
    <row r="124" spans="3:4" ht="12.75">
      <c r="C124" s="112"/>
      <c r="D124" s="112"/>
    </row>
    <row r="125" spans="3:4" ht="12.75">
      <c r="C125" s="112"/>
      <c r="D125" s="112"/>
    </row>
    <row r="126" spans="3:4" ht="12.75">
      <c r="C126" s="112"/>
      <c r="D126" s="112"/>
    </row>
    <row r="127" spans="3:4" ht="12.75">
      <c r="C127" s="112"/>
      <c r="D127" s="112"/>
    </row>
    <row r="128" spans="3:4" ht="12.75">
      <c r="C128" s="112"/>
      <c r="D128" s="112"/>
    </row>
    <row r="129" spans="3:4" ht="12.75">
      <c r="C129" s="112"/>
      <c r="D129" s="112"/>
    </row>
    <row r="130" spans="3:4" ht="12.75">
      <c r="C130" s="112"/>
      <c r="D130" s="112"/>
    </row>
    <row r="131" spans="3:4" ht="12.75">
      <c r="C131" s="112"/>
      <c r="D131" s="112"/>
    </row>
    <row r="132" spans="3:4" ht="12.75">
      <c r="C132" s="112"/>
      <c r="D132" s="112"/>
    </row>
    <row r="133" spans="3:4" ht="12.75">
      <c r="C133" s="112"/>
      <c r="D133" s="112"/>
    </row>
    <row r="134" spans="3:4" ht="12.75">
      <c r="C134" s="112"/>
      <c r="D134" s="112"/>
    </row>
    <row r="135" spans="3:4" ht="12.75">
      <c r="C135" s="112"/>
      <c r="D135" s="112"/>
    </row>
    <row r="136" spans="3:4" ht="12.75">
      <c r="C136" s="112"/>
      <c r="D136" s="112"/>
    </row>
    <row r="137" spans="3:4" ht="12.75">
      <c r="C137" s="112"/>
      <c r="D137" s="112"/>
    </row>
    <row r="138" spans="3:4" ht="12.75">
      <c r="C138" s="112"/>
      <c r="D138" s="112"/>
    </row>
    <row r="139" spans="3:4" ht="12.75">
      <c r="C139" s="112"/>
      <c r="D139" s="112"/>
    </row>
    <row r="140" spans="3:4" ht="12.75">
      <c r="C140" s="112"/>
      <c r="D140" s="112"/>
    </row>
    <row r="141" spans="3:4" ht="12.75">
      <c r="C141" s="112"/>
      <c r="D141" s="112"/>
    </row>
    <row r="142" spans="3:4" ht="12.75">
      <c r="C142" s="112"/>
      <c r="D142" s="112"/>
    </row>
    <row r="143" spans="3:4" ht="12.75">
      <c r="C143" s="112"/>
      <c r="D143" s="112"/>
    </row>
    <row r="144" spans="3:4" ht="12.75">
      <c r="C144" s="112"/>
      <c r="D144" s="112"/>
    </row>
    <row r="145" spans="3:4" ht="12.75">
      <c r="C145" s="112"/>
      <c r="D145" s="112"/>
    </row>
    <row r="146" spans="3:4" ht="12.75">
      <c r="C146" s="112"/>
      <c r="D146" s="112"/>
    </row>
    <row r="147" spans="3:4" ht="12.75">
      <c r="C147" s="112"/>
      <c r="D147" s="112"/>
    </row>
    <row r="148" spans="3:4" ht="12.75">
      <c r="C148" s="112"/>
      <c r="D148" s="112"/>
    </row>
    <row r="149" spans="3:4" ht="12.75">
      <c r="C149" s="112"/>
      <c r="D149" s="112"/>
    </row>
    <row r="150" spans="3:4" ht="12.75">
      <c r="C150" s="112"/>
      <c r="D150" s="112"/>
    </row>
    <row r="151" spans="3:4" ht="12.75">
      <c r="C151" s="112"/>
      <c r="D151" s="112"/>
    </row>
    <row r="152" spans="3:4" ht="12.75">
      <c r="C152" s="112"/>
      <c r="D152" s="112"/>
    </row>
    <row r="153" spans="3:4" ht="12.75">
      <c r="C153" s="112"/>
      <c r="D153" s="112"/>
    </row>
    <row r="154" spans="3:4" ht="12.75">
      <c r="C154" s="112"/>
      <c r="D154" s="112"/>
    </row>
    <row r="155" spans="3:4" ht="12.75">
      <c r="C155" s="112"/>
      <c r="D155" s="112"/>
    </row>
    <row r="156" spans="3:4" ht="12.75">
      <c r="C156" s="112"/>
      <c r="D156" s="112"/>
    </row>
    <row r="157" spans="3:4" ht="12.75">
      <c r="C157" s="112"/>
      <c r="D157" s="112"/>
    </row>
    <row r="158" spans="3:4" ht="12.75">
      <c r="C158" s="112"/>
      <c r="D158" s="112"/>
    </row>
    <row r="159" spans="3:4" ht="12.75">
      <c r="C159" s="112"/>
      <c r="D159" s="112"/>
    </row>
    <row r="160" spans="3:4" ht="12.75">
      <c r="C160" s="112"/>
      <c r="D160" s="112"/>
    </row>
    <row r="161" spans="3:4" ht="12.75">
      <c r="C161" s="112"/>
      <c r="D161" s="112"/>
    </row>
    <row r="162" spans="3:4" ht="12.75">
      <c r="C162" s="112"/>
      <c r="D162" s="112"/>
    </row>
    <row r="163" spans="3:4" ht="12.75">
      <c r="C163" s="112"/>
      <c r="D163" s="112"/>
    </row>
    <row r="164" spans="3:4" ht="12.75">
      <c r="C164" s="112"/>
      <c r="D164" s="112"/>
    </row>
    <row r="165" spans="3:4" ht="12.75">
      <c r="C165" s="112"/>
      <c r="D165" s="112"/>
    </row>
    <row r="166" spans="3:4" ht="12.75">
      <c r="C166" s="112"/>
      <c r="D166" s="112"/>
    </row>
    <row r="167" spans="3:4" ht="12.75">
      <c r="C167" s="112"/>
      <c r="D167" s="112"/>
    </row>
    <row r="168" spans="3:4" ht="12.75">
      <c r="C168" s="112"/>
      <c r="D168" s="112"/>
    </row>
    <row r="169" spans="3:4" ht="12.75">
      <c r="C169" s="112"/>
      <c r="D169" s="112"/>
    </row>
    <row r="170" spans="3:4" ht="12.75">
      <c r="C170" s="112"/>
      <c r="D170" s="112"/>
    </row>
    <row r="171" spans="3:4" ht="12.75">
      <c r="C171" s="112"/>
      <c r="D171" s="112"/>
    </row>
    <row r="172" spans="3:4" ht="12.75">
      <c r="C172" s="112"/>
      <c r="D172" s="112"/>
    </row>
    <row r="173" spans="3:4" ht="12.75">
      <c r="C173" s="112"/>
      <c r="D173" s="112"/>
    </row>
    <row r="174" spans="3:4" ht="12.75">
      <c r="C174" s="112"/>
      <c r="D174" s="112"/>
    </row>
    <row r="175" spans="3:4" ht="12.75">
      <c r="C175" s="112"/>
      <c r="D175" s="112"/>
    </row>
    <row r="176" spans="3:4" ht="12.75">
      <c r="C176" s="112"/>
      <c r="D176" s="112"/>
    </row>
    <row r="177" spans="3:4" ht="12.75">
      <c r="C177" s="112"/>
      <c r="D177" s="112"/>
    </row>
    <row r="178" spans="3:4" ht="12.75">
      <c r="C178" s="112"/>
      <c r="D178" s="112"/>
    </row>
    <row r="179" spans="3:4" ht="12.75">
      <c r="C179" s="112"/>
      <c r="D179" s="112"/>
    </row>
    <row r="180" spans="3:4" ht="12.75">
      <c r="C180" s="112"/>
      <c r="D180" s="112"/>
    </row>
    <row r="181" spans="3:4" ht="12.75">
      <c r="C181" s="112"/>
      <c r="D181" s="112"/>
    </row>
    <row r="182" spans="3:4" ht="12.75">
      <c r="C182" s="112"/>
      <c r="D182" s="112"/>
    </row>
    <row r="183" spans="3:4" ht="12.75">
      <c r="C183" s="112"/>
      <c r="D183" s="112"/>
    </row>
    <row r="184" spans="3:4" ht="12.75">
      <c r="C184" s="112"/>
      <c r="D184" s="112"/>
    </row>
    <row r="185" spans="3:4" ht="12.75">
      <c r="C185" s="112"/>
      <c r="D185" s="112"/>
    </row>
    <row r="186" spans="3:4" ht="12.75">
      <c r="C186" s="112"/>
      <c r="D186" s="112"/>
    </row>
    <row r="187" spans="3:4" ht="12.75">
      <c r="C187" s="112"/>
      <c r="D187" s="112"/>
    </row>
    <row r="188" spans="3:4" ht="12.75">
      <c r="C188" s="112"/>
      <c r="D188" s="112"/>
    </row>
    <row r="189" spans="3:4" ht="12.75">
      <c r="C189" s="112"/>
      <c r="D189" s="112"/>
    </row>
    <row r="190" spans="3:4" ht="12.75">
      <c r="C190" s="112"/>
      <c r="D190" s="112"/>
    </row>
    <row r="191" spans="3:4" ht="12.75">
      <c r="C191" s="112"/>
      <c r="D191" s="112"/>
    </row>
    <row r="192" spans="3:4" ht="12.75">
      <c r="C192" s="112"/>
      <c r="D192" s="112"/>
    </row>
    <row r="193" spans="3:4" ht="12.75">
      <c r="C193" s="112"/>
      <c r="D193" s="112"/>
    </row>
    <row r="194" spans="3:4" ht="12.75">
      <c r="C194" s="112"/>
      <c r="D194" s="112"/>
    </row>
    <row r="195" spans="3:4" ht="12.75">
      <c r="C195" s="112"/>
      <c r="D195" s="112"/>
    </row>
    <row r="196" spans="3:4" ht="12.75">
      <c r="C196" s="112"/>
      <c r="D196" s="112"/>
    </row>
    <row r="197" spans="3:4" ht="12.75">
      <c r="C197" s="112"/>
      <c r="D197" s="112"/>
    </row>
    <row r="198" spans="3:4" ht="12.75">
      <c r="C198" s="112"/>
      <c r="D198" s="112"/>
    </row>
    <row r="199" spans="3:4" ht="12.75">
      <c r="C199" s="112"/>
      <c r="D199" s="112"/>
    </row>
    <row r="200" spans="3:4" ht="12.75">
      <c r="C200" s="112"/>
      <c r="D200" s="112"/>
    </row>
    <row r="201" spans="3:4" ht="12.75">
      <c r="C201" s="112"/>
      <c r="D201" s="112"/>
    </row>
    <row r="202" spans="3:4" ht="12.75">
      <c r="C202" s="112"/>
      <c r="D202" s="112"/>
    </row>
    <row r="203" spans="3:4" ht="12.75">
      <c r="C203" s="112"/>
      <c r="D203" s="112"/>
    </row>
    <row r="204" spans="3:4" ht="12.75">
      <c r="C204" s="112"/>
      <c r="D204" s="112"/>
    </row>
    <row r="205" spans="3:4" ht="12.75">
      <c r="C205" s="112"/>
      <c r="D205" s="112"/>
    </row>
    <row r="206" spans="3:4" ht="12.75">
      <c r="C206" s="112"/>
      <c r="D206" s="112"/>
    </row>
    <row r="207" spans="3:4" ht="12.75">
      <c r="C207" s="112"/>
      <c r="D207" s="112"/>
    </row>
    <row r="208" spans="3:4" ht="12.75">
      <c r="C208" s="112"/>
      <c r="D208" s="112"/>
    </row>
    <row r="209" spans="3:4" ht="12.75">
      <c r="C209" s="112"/>
      <c r="D209" s="112"/>
    </row>
    <row r="210" spans="3:4" ht="12.75">
      <c r="C210" s="112"/>
      <c r="D210" s="112"/>
    </row>
    <row r="211" spans="3:4" ht="12.75">
      <c r="C211" s="112"/>
      <c r="D211" s="112"/>
    </row>
    <row r="212" spans="3:4" ht="12.75">
      <c r="C212" s="112"/>
      <c r="D212" s="112"/>
    </row>
    <row r="213" spans="3:4" ht="12.75">
      <c r="C213" s="112"/>
      <c r="D213" s="112"/>
    </row>
    <row r="214" spans="3:4" ht="12.75">
      <c r="C214" s="112"/>
      <c r="D214" s="112"/>
    </row>
    <row r="215" spans="3:4" ht="12.75">
      <c r="C215" s="112"/>
      <c r="D215" s="112"/>
    </row>
    <row r="216" spans="3:4" ht="12.75">
      <c r="C216" s="112"/>
      <c r="D216" s="112"/>
    </row>
    <row r="217" spans="3:4" ht="12.75">
      <c r="C217" s="112"/>
      <c r="D217" s="112"/>
    </row>
    <row r="218" spans="3:4" ht="12.75">
      <c r="C218" s="112"/>
      <c r="D218" s="112"/>
    </row>
    <row r="219" spans="3:4" ht="12.75">
      <c r="C219" s="112"/>
      <c r="D219" s="112"/>
    </row>
    <row r="220" spans="3:4" ht="12.75">
      <c r="C220" s="112"/>
      <c r="D220" s="112"/>
    </row>
    <row r="221" spans="3:4" ht="12.75">
      <c r="C221" s="112"/>
      <c r="D221" s="112"/>
    </row>
    <row r="222" spans="3:4" ht="12.75">
      <c r="C222" s="112"/>
      <c r="D222" s="112"/>
    </row>
    <row r="223" spans="3:4" ht="12.75">
      <c r="C223" s="112"/>
      <c r="D223" s="112"/>
    </row>
    <row r="224" spans="3:4" ht="12.75">
      <c r="C224" s="112"/>
      <c r="D224" s="112"/>
    </row>
    <row r="225" spans="3:4" ht="12.75">
      <c r="C225" s="112"/>
      <c r="D225" s="112"/>
    </row>
    <row r="226" spans="3:4" ht="12.75">
      <c r="C226" s="112"/>
      <c r="D226" s="112"/>
    </row>
    <row r="227" spans="3:4" ht="12.75">
      <c r="C227" s="112"/>
      <c r="D227" s="112"/>
    </row>
    <row r="228" spans="3:4" ht="12.75">
      <c r="C228" s="112"/>
      <c r="D228" s="112"/>
    </row>
    <row r="229" spans="3:4" ht="12.75">
      <c r="C229" s="112"/>
      <c r="D229" s="112"/>
    </row>
    <row r="230" spans="3:4" ht="12.75">
      <c r="C230" s="112"/>
      <c r="D230" s="112"/>
    </row>
    <row r="231" spans="3:4" ht="12.75">
      <c r="C231" s="112"/>
      <c r="D231" s="112"/>
    </row>
    <row r="232" spans="3:4" ht="12.75">
      <c r="C232" s="112"/>
      <c r="D232" s="112"/>
    </row>
    <row r="233" spans="3:4" ht="12.75">
      <c r="C233" s="112"/>
      <c r="D233" s="112"/>
    </row>
    <row r="234" spans="3:4" ht="12.75">
      <c r="C234" s="112"/>
      <c r="D234" s="112"/>
    </row>
    <row r="235" spans="3:4" ht="12.75">
      <c r="C235" s="112"/>
      <c r="D235" s="112"/>
    </row>
    <row r="236" spans="3:4" ht="12.75">
      <c r="C236" s="112"/>
      <c r="D236" s="112"/>
    </row>
    <row r="237" spans="3:4" ht="12.75">
      <c r="C237" s="112"/>
      <c r="D237" s="112"/>
    </row>
    <row r="238" spans="3:4" ht="12.75">
      <c r="C238" s="112"/>
      <c r="D238" s="112"/>
    </row>
    <row r="239" spans="3:4" ht="12.75">
      <c r="C239" s="112"/>
      <c r="D239" s="112"/>
    </row>
    <row r="240" spans="3:4" ht="12.75">
      <c r="C240" s="112"/>
      <c r="D240" s="112"/>
    </row>
    <row r="241" spans="3:4" ht="12.75">
      <c r="C241" s="112"/>
      <c r="D241" s="112"/>
    </row>
    <row r="242" spans="3:4" ht="12.75">
      <c r="C242" s="112"/>
      <c r="D242" s="112"/>
    </row>
    <row r="243" spans="3:4" ht="12.75">
      <c r="C243" s="112"/>
      <c r="D243" s="112"/>
    </row>
    <row r="244" spans="3:4" ht="12.75">
      <c r="C244" s="112"/>
      <c r="D244" s="112"/>
    </row>
    <row r="245" spans="3:4" ht="12.75">
      <c r="C245" s="112"/>
      <c r="D245" s="112"/>
    </row>
    <row r="246" spans="3:4" ht="12.75">
      <c r="C246" s="112"/>
      <c r="D246" s="112"/>
    </row>
    <row r="247" spans="3:4" ht="12.75">
      <c r="C247" s="112"/>
      <c r="D247" s="112"/>
    </row>
    <row r="248" spans="3:4" ht="12.75">
      <c r="C248" s="112"/>
      <c r="D248" s="112"/>
    </row>
    <row r="249" spans="3:4" ht="12.75">
      <c r="C249" s="112"/>
      <c r="D249" s="112"/>
    </row>
    <row r="250" spans="3:4" ht="12.75">
      <c r="C250" s="112"/>
      <c r="D250" s="112"/>
    </row>
    <row r="251" spans="3:4" ht="12.75">
      <c r="C251" s="112"/>
      <c r="D251" s="112"/>
    </row>
    <row r="252" spans="3:4" ht="12.75">
      <c r="C252" s="112"/>
      <c r="D252" s="112"/>
    </row>
    <row r="253" spans="3:4" ht="12.75">
      <c r="C253" s="112"/>
      <c r="D253" s="112"/>
    </row>
    <row r="254" spans="3:4" ht="12.75">
      <c r="C254" s="112"/>
      <c r="D254" s="112"/>
    </row>
    <row r="255" spans="3:4" ht="12.75">
      <c r="C255" s="112"/>
      <c r="D255" s="112"/>
    </row>
    <row r="256" spans="3:4" ht="12.75">
      <c r="C256" s="112"/>
      <c r="D256" s="112"/>
    </row>
    <row r="257" spans="3:4" ht="12.75">
      <c r="C257" s="112"/>
      <c r="D257" s="112"/>
    </row>
    <row r="258" spans="3:4" ht="12.75">
      <c r="C258" s="112"/>
      <c r="D258" s="112"/>
    </row>
    <row r="259" spans="3:4" ht="12.75">
      <c r="C259" s="112"/>
      <c r="D259" s="112"/>
    </row>
    <row r="260" spans="3:4" ht="12.75">
      <c r="C260" s="112"/>
      <c r="D260" s="112"/>
    </row>
    <row r="261" spans="3:4" ht="12.75">
      <c r="C261" s="112"/>
      <c r="D261" s="112"/>
    </row>
    <row r="262" spans="3:4" ht="12.75">
      <c r="C262" s="112"/>
      <c r="D262" s="112"/>
    </row>
    <row r="263" spans="3:4" ht="12.75">
      <c r="C263" s="112"/>
      <c r="D263" s="112"/>
    </row>
    <row r="264" spans="3:4" ht="12.75">
      <c r="C264" s="112"/>
      <c r="D264" s="112"/>
    </row>
    <row r="265" spans="3:4" ht="12.75">
      <c r="C265" s="112"/>
      <c r="D265" s="112"/>
    </row>
    <row r="266" spans="3:4" ht="12.75">
      <c r="C266" s="112"/>
      <c r="D266" s="112"/>
    </row>
    <row r="267" spans="3:4" ht="12.75">
      <c r="C267" s="112"/>
      <c r="D267" s="112"/>
    </row>
    <row r="268" spans="3:4" ht="12.75">
      <c r="C268" s="112"/>
      <c r="D268" s="112"/>
    </row>
    <row r="269" spans="3:4" ht="12.75">
      <c r="C269" s="112"/>
      <c r="D269" s="112"/>
    </row>
    <row r="270" spans="3:4" ht="12.75">
      <c r="C270" s="112"/>
      <c r="D270" s="112"/>
    </row>
    <row r="271" spans="3:4" ht="12.75">
      <c r="C271" s="112"/>
      <c r="D271" s="112"/>
    </row>
    <row r="272" spans="3:4" ht="12.75">
      <c r="C272" s="112"/>
      <c r="D272" s="112"/>
    </row>
    <row r="273" spans="3:4" ht="12.75">
      <c r="C273" s="112"/>
      <c r="D273" s="112"/>
    </row>
    <row r="274" spans="3:4" ht="12.75">
      <c r="C274" s="112"/>
      <c r="D274" s="112"/>
    </row>
    <row r="275" spans="3:4" ht="12.75">
      <c r="C275" s="112"/>
      <c r="D275" s="112"/>
    </row>
    <row r="276" spans="3:4" ht="12.75">
      <c r="C276" s="112"/>
      <c r="D276" s="112"/>
    </row>
    <row r="277" spans="3:4" ht="12.75">
      <c r="C277" s="112"/>
      <c r="D277" s="112"/>
    </row>
    <row r="278" spans="3:4" ht="12.75">
      <c r="C278" s="112"/>
      <c r="D278" s="112"/>
    </row>
    <row r="279" spans="3:4" ht="12.75">
      <c r="C279" s="112"/>
      <c r="D279" s="112"/>
    </row>
    <row r="280" spans="3:4" ht="12.75">
      <c r="C280" s="112"/>
      <c r="D280" s="112"/>
    </row>
    <row r="281" spans="3:4" ht="12.75">
      <c r="C281" s="112"/>
      <c r="D281" s="112"/>
    </row>
    <row r="282" spans="3:4" ht="12.75">
      <c r="C282" s="112"/>
      <c r="D282" s="112"/>
    </row>
    <row r="283" spans="3:4" ht="12.75">
      <c r="C283" s="112"/>
      <c r="D283" s="112"/>
    </row>
    <row r="284" spans="3:4" ht="12.75">
      <c r="C284" s="112"/>
      <c r="D284" s="112"/>
    </row>
    <row r="285" spans="3:4" ht="12.75">
      <c r="C285" s="112"/>
      <c r="D285" s="112"/>
    </row>
    <row r="286" spans="3:4" ht="12.75">
      <c r="C286" s="112"/>
      <c r="D286" s="112"/>
    </row>
    <row r="287" spans="3:4" ht="12.75">
      <c r="C287" s="112"/>
      <c r="D287" s="112"/>
    </row>
    <row r="288" spans="3:4" ht="12.75">
      <c r="C288" s="112"/>
      <c r="D288" s="112"/>
    </row>
    <row r="289" spans="3:4" ht="12.75">
      <c r="C289" s="112"/>
      <c r="D289" s="112"/>
    </row>
    <row r="290" spans="3:4" ht="12.75">
      <c r="C290" s="112"/>
      <c r="D290" s="112"/>
    </row>
    <row r="291" spans="3:4" ht="12.75">
      <c r="C291" s="112"/>
      <c r="D291" s="112"/>
    </row>
    <row r="292" spans="3:4" ht="12.75">
      <c r="C292" s="112"/>
      <c r="D292" s="112"/>
    </row>
    <row r="293" spans="3:4" ht="12.75">
      <c r="C293" s="112"/>
      <c r="D293" s="112"/>
    </row>
    <row r="294" spans="3:4" ht="12.75">
      <c r="C294" s="112"/>
      <c r="D294" s="112"/>
    </row>
    <row r="295" spans="3:4" ht="12.75">
      <c r="C295" s="112"/>
      <c r="D295" s="112"/>
    </row>
    <row r="296" spans="3:4" ht="12.75">
      <c r="C296" s="112"/>
      <c r="D296" s="112"/>
    </row>
    <row r="297" spans="3:4" ht="12.75">
      <c r="C297" s="112"/>
      <c r="D297" s="112"/>
    </row>
    <row r="298" spans="3:4" ht="12.75">
      <c r="C298" s="112"/>
      <c r="D298" s="112"/>
    </row>
    <row r="299" spans="3:4" ht="12.75">
      <c r="C299" s="112"/>
      <c r="D299" s="112"/>
    </row>
    <row r="300" spans="3:4" ht="12.75">
      <c r="C300" s="112"/>
      <c r="D300" s="112"/>
    </row>
    <row r="301" spans="3:4" ht="12.75">
      <c r="C301" s="112"/>
      <c r="D301" s="112"/>
    </row>
    <row r="302" spans="3:4" ht="12.75">
      <c r="C302" s="112"/>
      <c r="D302" s="112"/>
    </row>
    <row r="303" spans="3:4" ht="12.75">
      <c r="C303" s="112"/>
      <c r="D303" s="112"/>
    </row>
    <row r="304" spans="3:4" ht="12.75">
      <c r="C304" s="112"/>
      <c r="D304" s="112"/>
    </row>
    <row r="305" spans="3:4" ht="12.75">
      <c r="C305" s="112"/>
      <c r="D305" s="112"/>
    </row>
    <row r="306" spans="3:4" ht="12.75">
      <c r="C306" s="112"/>
      <c r="D306" s="112"/>
    </row>
    <row r="307" spans="3:4" ht="12.75">
      <c r="C307" s="112"/>
      <c r="D307" s="112"/>
    </row>
    <row r="308" spans="3:4" ht="12.75">
      <c r="C308" s="112"/>
      <c r="D308" s="112"/>
    </row>
    <row r="309" spans="3:4" ht="12.75">
      <c r="C309" s="112"/>
      <c r="D309" s="112"/>
    </row>
    <row r="310" spans="3:4" ht="12.75">
      <c r="C310" s="112"/>
      <c r="D310" s="112"/>
    </row>
    <row r="311" spans="3:4" ht="12.75">
      <c r="C311" s="112"/>
      <c r="D311" s="112"/>
    </row>
    <row r="312" spans="3:4" ht="12.75">
      <c r="C312" s="112"/>
      <c r="D312" s="112"/>
    </row>
    <row r="313" spans="3:4" ht="12.75">
      <c r="C313" s="112"/>
      <c r="D313" s="112"/>
    </row>
    <row r="314" spans="3:4" ht="12.75">
      <c r="C314" s="112"/>
      <c r="D314" s="112"/>
    </row>
    <row r="315" spans="3:4" ht="12.75">
      <c r="C315" s="112"/>
      <c r="D315" s="112"/>
    </row>
    <row r="316" spans="3:4" ht="12.75">
      <c r="C316" s="112"/>
      <c r="D316" s="112"/>
    </row>
    <row r="317" spans="3:4" ht="12.75">
      <c r="C317" s="112"/>
      <c r="D317" s="112"/>
    </row>
    <row r="318" spans="3:4" ht="12.75">
      <c r="C318" s="112"/>
      <c r="D318" s="112"/>
    </row>
    <row r="319" spans="3:4" ht="12.75">
      <c r="C319" s="112"/>
      <c r="D319" s="112"/>
    </row>
    <row r="320" spans="3:4" ht="12.75">
      <c r="C320" s="112"/>
      <c r="D320" s="112"/>
    </row>
    <row r="321" spans="3:4" ht="12.75">
      <c r="C321" s="112"/>
      <c r="D321" s="112"/>
    </row>
    <row r="322" spans="3:4" ht="12.75">
      <c r="C322" s="112"/>
      <c r="D322" s="112"/>
    </row>
    <row r="323" spans="3:4" ht="12.75">
      <c r="C323" s="112"/>
      <c r="D323" s="112"/>
    </row>
    <row r="324" spans="3:4" ht="12.75">
      <c r="C324" s="112"/>
      <c r="D324" s="112"/>
    </row>
    <row r="325" spans="3:4" ht="12.75">
      <c r="C325" s="112"/>
      <c r="D325" s="112"/>
    </row>
    <row r="326" spans="3:4" ht="12.75">
      <c r="C326" s="112"/>
      <c r="D326" s="112"/>
    </row>
    <row r="327" spans="3:4" ht="12.75">
      <c r="C327" s="112"/>
      <c r="D327" s="112"/>
    </row>
    <row r="328" spans="3:4" ht="12.75">
      <c r="C328" s="112"/>
      <c r="D328" s="112"/>
    </row>
    <row r="329" spans="3:4" ht="12.75">
      <c r="C329" s="112"/>
      <c r="D329" s="112"/>
    </row>
    <row r="330" spans="3:4" ht="12.75">
      <c r="C330" s="112"/>
      <c r="D330" s="112"/>
    </row>
    <row r="331" spans="3:4" ht="12.75">
      <c r="C331" s="112"/>
      <c r="D331" s="112"/>
    </row>
    <row r="332" spans="3:4" ht="12.75">
      <c r="C332" s="112"/>
      <c r="D332" s="112"/>
    </row>
    <row r="333" spans="3:4" ht="12.75">
      <c r="C333" s="112"/>
      <c r="D333" s="112"/>
    </row>
    <row r="334" spans="3:4" ht="12.75">
      <c r="C334" s="112"/>
      <c r="D334" s="112"/>
    </row>
    <row r="335" spans="3:4" ht="12.75">
      <c r="C335" s="112"/>
      <c r="D335" s="112"/>
    </row>
    <row r="336" spans="3:4" ht="12.75">
      <c r="C336" s="112"/>
      <c r="D336" s="112"/>
    </row>
    <row r="337" spans="3:4" ht="12.75">
      <c r="C337" s="112"/>
      <c r="D337" s="112"/>
    </row>
    <row r="338" spans="3:4" ht="12.75">
      <c r="C338" s="112"/>
      <c r="D338" s="112"/>
    </row>
    <row r="339" spans="3:4" ht="12.75">
      <c r="C339" s="112"/>
      <c r="D339" s="112"/>
    </row>
    <row r="340" spans="3:4" ht="12.75">
      <c r="C340" s="112"/>
      <c r="D340" s="112"/>
    </row>
    <row r="341" spans="3:4" ht="12.75">
      <c r="C341" s="112"/>
      <c r="D341" s="112"/>
    </row>
    <row r="342" spans="3:4" ht="12.75">
      <c r="C342" s="112"/>
      <c r="D342" s="112"/>
    </row>
    <row r="343" spans="3:4" ht="12.75">
      <c r="C343" s="112"/>
      <c r="D343" s="112"/>
    </row>
    <row r="344" spans="3:4" ht="12.75">
      <c r="C344" s="112"/>
      <c r="D344" s="112"/>
    </row>
    <row r="345" spans="3:4" ht="12.75">
      <c r="C345" s="112"/>
      <c r="D345" s="112"/>
    </row>
    <row r="346" spans="3:4" ht="12.75">
      <c r="C346" s="112"/>
      <c r="D346" s="112"/>
    </row>
    <row r="347" spans="3:4" ht="12.75">
      <c r="C347" s="112"/>
      <c r="D347" s="112"/>
    </row>
    <row r="348" spans="3:4" ht="12.75">
      <c r="C348" s="112"/>
      <c r="D348" s="112"/>
    </row>
    <row r="349" spans="3:4" ht="12.75">
      <c r="C349" s="112"/>
      <c r="D349" s="112"/>
    </row>
    <row r="350" spans="3:4" ht="12.75">
      <c r="C350" s="112"/>
      <c r="D350" s="112"/>
    </row>
    <row r="351" spans="3:4" ht="12.75">
      <c r="C351" s="112"/>
      <c r="D351" s="112"/>
    </row>
    <row r="352" spans="3:4" ht="12.75">
      <c r="C352" s="112"/>
      <c r="D352" s="112"/>
    </row>
    <row r="353" spans="3:4" ht="12.75">
      <c r="C353" s="112"/>
      <c r="D353" s="112"/>
    </row>
    <row r="354" spans="3:4" ht="12.75">
      <c r="C354" s="112"/>
      <c r="D354" s="112"/>
    </row>
    <row r="355" spans="3:4" ht="12.75">
      <c r="C355" s="112"/>
      <c r="D355" s="112"/>
    </row>
    <row r="356" spans="3:4" ht="12.75">
      <c r="C356" s="112"/>
      <c r="D356" s="112"/>
    </row>
    <row r="357" spans="3:4" ht="12.75">
      <c r="C357" s="112"/>
      <c r="D357" s="112"/>
    </row>
    <row r="358" spans="3:4" ht="12.75">
      <c r="C358" s="112"/>
      <c r="D358" s="112"/>
    </row>
    <row r="359" spans="3:4" ht="12.75">
      <c r="C359" s="112"/>
      <c r="D359" s="112"/>
    </row>
    <row r="360" spans="3:4" ht="12.75">
      <c r="C360" s="112"/>
      <c r="D360" s="112"/>
    </row>
    <row r="361" spans="3:4" ht="12.75">
      <c r="C361" s="112"/>
      <c r="D361" s="112"/>
    </row>
    <row r="362" spans="3:4" ht="12.75">
      <c r="C362" s="112"/>
      <c r="D362" s="112"/>
    </row>
    <row r="363" spans="3:4" ht="12.75">
      <c r="C363" s="112"/>
      <c r="D363" s="112"/>
    </row>
    <row r="364" spans="3:4" ht="12.75">
      <c r="C364" s="112"/>
      <c r="D364" s="112"/>
    </row>
    <row r="365" spans="3:4" ht="12.75">
      <c r="C365" s="112"/>
      <c r="D365" s="112"/>
    </row>
    <row r="366" spans="3:4" ht="12.75">
      <c r="C366" s="112"/>
      <c r="D366" s="112"/>
    </row>
    <row r="367" spans="3:4" ht="12.75">
      <c r="C367" s="112"/>
      <c r="D367" s="112"/>
    </row>
    <row r="368" spans="3:4" ht="12.75">
      <c r="C368" s="112"/>
      <c r="D368" s="112"/>
    </row>
    <row r="369" spans="3:4" ht="12.75">
      <c r="C369" s="112"/>
      <c r="D369" s="112"/>
    </row>
    <row r="370" spans="3:4" ht="12.75">
      <c r="C370" s="112"/>
      <c r="D370" s="112"/>
    </row>
    <row r="371" spans="3:4" ht="12.75">
      <c r="C371" s="112"/>
      <c r="D371" s="112"/>
    </row>
    <row r="372" spans="3:4" ht="12.75">
      <c r="C372" s="112"/>
      <c r="D372" s="112"/>
    </row>
    <row r="373" spans="3:4" ht="12.75">
      <c r="C373" s="112"/>
      <c r="D373" s="112"/>
    </row>
    <row r="374" spans="3:4" ht="12.75">
      <c r="C374" s="112"/>
      <c r="D374" s="112"/>
    </row>
    <row r="375" spans="3:4" ht="12.75">
      <c r="C375" s="112"/>
      <c r="D375" s="112"/>
    </row>
    <row r="376" spans="3:4" ht="12.75">
      <c r="C376" s="112"/>
      <c r="D376" s="112"/>
    </row>
    <row r="377" spans="3:4" ht="12.75">
      <c r="C377" s="112"/>
      <c r="D377" s="112"/>
    </row>
    <row r="378" spans="3:4" ht="12.75">
      <c r="C378" s="112"/>
      <c r="D378" s="112"/>
    </row>
    <row r="379" spans="3:4" ht="12.75">
      <c r="C379" s="112"/>
      <c r="D379" s="112"/>
    </row>
    <row r="380" spans="3:4" ht="12.75">
      <c r="C380" s="112"/>
      <c r="D380" s="112"/>
    </row>
    <row r="381" spans="3:4" ht="12.75">
      <c r="C381" s="112"/>
      <c r="D381" s="112"/>
    </row>
    <row r="382" spans="3:4" ht="12.75">
      <c r="C382" s="112"/>
      <c r="D382" s="112"/>
    </row>
    <row r="383" spans="3:4" ht="12.75">
      <c r="C383" s="112"/>
      <c r="D383" s="112"/>
    </row>
    <row r="384" spans="3:4" ht="12.75">
      <c r="C384" s="112"/>
      <c r="D384" s="112"/>
    </row>
    <row r="385" spans="3:4" ht="12.75">
      <c r="C385" s="112"/>
      <c r="D385" s="112"/>
    </row>
    <row r="386" spans="3:4" ht="12.75">
      <c r="C386" s="112"/>
      <c r="D386" s="112"/>
    </row>
    <row r="387" spans="3:4" ht="12.75">
      <c r="C387" s="112"/>
      <c r="D387" s="112"/>
    </row>
    <row r="388" spans="3:4" ht="12.75">
      <c r="C388" s="112"/>
      <c r="D388" s="112"/>
    </row>
    <row r="389" spans="3:4" ht="12.75">
      <c r="C389" s="112"/>
      <c r="D389" s="112"/>
    </row>
    <row r="390" spans="3:4" ht="12.75">
      <c r="C390" s="112"/>
      <c r="D390" s="112"/>
    </row>
    <row r="391" spans="3:4" ht="12.75">
      <c r="C391" s="112"/>
      <c r="D391" s="112"/>
    </row>
    <row r="392" spans="3:4" ht="12.75">
      <c r="C392" s="112"/>
      <c r="D392" s="112"/>
    </row>
    <row r="393" spans="3:4" ht="12.75">
      <c r="C393" s="112"/>
      <c r="D393" s="112"/>
    </row>
    <row r="394" spans="3:4" ht="12.75">
      <c r="C394" s="112"/>
      <c r="D394" s="112"/>
    </row>
    <row r="395" spans="3:4" ht="12.75">
      <c r="C395" s="112"/>
      <c r="D395" s="112"/>
    </row>
    <row r="396" spans="3:4" ht="12.75">
      <c r="C396" s="112"/>
      <c r="D396" s="112"/>
    </row>
    <row r="397" spans="3:4" ht="12.75">
      <c r="C397" s="112"/>
      <c r="D397" s="112"/>
    </row>
    <row r="398" spans="3:4" ht="12.75">
      <c r="C398" s="112"/>
      <c r="D398" s="112"/>
    </row>
    <row r="399" spans="3:4" ht="12.75">
      <c r="C399" s="112"/>
      <c r="D399" s="112"/>
    </row>
    <row r="400" spans="3:4" ht="12.75">
      <c r="C400" s="112"/>
      <c r="D400" s="112"/>
    </row>
    <row r="401" spans="3:4" ht="12.75">
      <c r="C401" s="112"/>
      <c r="D401" s="112"/>
    </row>
    <row r="402" spans="3:4" ht="12.75">
      <c r="C402" s="112"/>
      <c r="D402" s="112"/>
    </row>
    <row r="403" spans="3:4" ht="12.75">
      <c r="C403" s="112"/>
      <c r="D403" s="112"/>
    </row>
    <row r="404" spans="3:4" ht="12.75">
      <c r="C404" s="112"/>
      <c r="D404" s="112"/>
    </row>
    <row r="405" spans="3:4" ht="12.75">
      <c r="C405" s="112"/>
      <c r="D405" s="112"/>
    </row>
    <row r="406" spans="3:4" ht="12.75">
      <c r="C406" s="112"/>
      <c r="D406" s="112"/>
    </row>
    <row r="407" spans="3:4" ht="12.75">
      <c r="C407" s="112"/>
      <c r="D407" s="112"/>
    </row>
    <row r="408" spans="3:4" ht="12.75">
      <c r="C408" s="112"/>
      <c r="D408" s="112"/>
    </row>
    <row r="409" spans="3:4" ht="12.75">
      <c r="C409" s="112"/>
      <c r="D409" s="112"/>
    </row>
    <row r="410" spans="3:4" ht="12.75">
      <c r="C410" s="112"/>
      <c r="D410" s="112"/>
    </row>
    <row r="411" spans="3:4" ht="12.75">
      <c r="C411" s="112"/>
      <c r="D411" s="112"/>
    </row>
    <row r="412" spans="3:4" ht="12.75">
      <c r="C412" s="112"/>
      <c r="D412" s="112"/>
    </row>
    <row r="413" spans="3:4" ht="12.75">
      <c r="C413" s="112"/>
      <c r="D413" s="112"/>
    </row>
    <row r="414" spans="3:4" ht="12.75">
      <c r="C414" s="112"/>
      <c r="D414" s="112"/>
    </row>
    <row r="415" spans="3:4" ht="12.75">
      <c r="C415" s="112"/>
      <c r="D415" s="112"/>
    </row>
    <row r="416" spans="3:4" ht="12.75">
      <c r="C416" s="112"/>
      <c r="D416" s="112"/>
    </row>
    <row r="417" spans="3:4" ht="12.75">
      <c r="C417" s="112"/>
      <c r="D417" s="112"/>
    </row>
    <row r="418" spans="3:4" ht="12.75">
      <c r="C418" s="112"/>
      <c r="D418" s="112"/>
    </row>
    <row r="419" spans="3:4" ht="12.75">
      <c r="C419" s="112"/>
      <c r="D419" s="112"/>
    </row>
    <row r="420" spans="3:4" ht="12.75">
      <c r="C420" s="112"/>
      <c r="D420" s="112"/>
    </row>
    <row r="421" spans="3:4" ht="12.75">
      <c r="C421" s="112"/>
      <c r="D421" s="112"/>
    </row>
    <row r="422" spans="3:4" ht="12.75">
      <c r="C422" s="112"/>
      <c r="D422" s="112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&amp;R&amp;"Times New Roman CE,Dőlt"4.sz.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3">
      <pane xSplit="4" topLeftCell="E1" activePane="topRight" state="frozen"/>
      <selection pane="topLeft" activeCell="D13" sqref="D13"/>
      <selection pane="topRight" activeCell="D13" sqref="D13"/>
    </sheetView>
  </sheetViews>
  <sheetFormatPr defaultColWidth="9.33203125" defaultRowHeight="12.75"/>
  <cols>
    <col min="1" max="1" width="46.66015625" style="107" customWidth="1"/>
    <col min="2" max="2" width="17.83203125" style="107" customWidth="1"/>
    <col min="3" max="3" width="18.66015625" style="107" customWidth="1"/>
    <col min="4" max="4" width="18.16015625" style="107" customWidth="1"/>
    <col min="5" max="10" width="12" style="107" customWidth="1"/>
    <col min="11" max="11" width="17.16015625" style="107" customWidth="1"/>
    <col min="12" max="14" width="12" style="107" customWidth="1"/>
    <col min="15" max="15" width="15.33203125" style="107" customWidth="1"/>
    <col min="16" max="16384" width="12" style="107" customWidth="1"/>
  </cols>
  <sheetData>
    <row r="1" spans="1:4" ht="23.25" customHeight="1">
      <c r="A1" s="138" t="s">
        <v>43</v>
      </c>
      <c r="B1" s="138"/>
      <c r="C1" s="138"/>
      <c r="D1" s="138"/>
    </row>
    <row r="2" spans="1:4" ht="17.25" customHeight="1">
      <c r="A2" s="138" t="s">
        <v>69</v>
      </c>
      <c r="B2" s="138"/>
      <c r="C2" s="138"/>
      <c r="D2" s="138"/>
    </row>
    <row r="3" spans="1:4" ht="12.75">
      <c r="A3" s="139" t="s">
        <v>116</v>
      </c>
      <c r="B3" s="139"/>
      <c r="C3" s="139"/>
      <c r="D3" s="139"/>
    </row>
    <row r="4" spans="1:3" ht="12.75">
      <c r="A4" s="29"/>
      <c r="B4" s="29"/>
      <c r="C4" s="29"/>
    </row>
    <row r="5" spans="1:4" ht="28.5" customHeight="1">
      <c r="A5" s="145" t="s">
        <v>44</v>
      </c>
      <c r="B5" s="140" t="s">
        <v>45</v>
      </c>
      <c r="C5" s="143" t="s">
        <v>46</v>
      </c>
      <c r="D5" s="144"/>
    </row>
    <row r="6" spans="1:4" ht="28.5" customHeight="1">
      <c r="A6" s="146"/>
      <c r="B6" s="141"/>
      <c r="C6" s="140" t="s">
        <v>78</v>
      </c>
      <c r="D6" s="140" t="s">
        <v>47</v>
      </c>
    </row>
    <row r="7" spans="1:4" ht="36" customHeight="1">
      <c r="A7" s="147"/>
      <c r="B7" s="142"/>
      <c r="C7" s="142"/>
      <c r="D7" s="142"/>
    </row>
    <row r="8" spans="1:4" ht="24" customHeight="1">
      <c r="A8" s="21" t="s">
        <v>48</v>
      </c>
      <c r="B8" s="21"/>
      <c r="C8" s="21"/>
      <c r="D8" s="21"/>
    </row>
    <row r="9" spans="1:4" ht="18" customHeight="1">
      <c r="A9" s="30" t="s">
        <v>49</v>
      </c>
      <c r="B9" s="88">
        <f>'[1]heves'!$I214</f>
        <v>9996</v>
      </c>
      <c r="C9" s="89">
        <f>B9/$B$11*100</f>
        <v>49.86282236743653</v>
      </c>
      <c r="D9" s="89">
        <f>'[1]heves'!$I173/'[1]heves'!$I$175*100</f>
        <v>51.944162436548226</v>
      </c>
    </row>
    <row r="10" spans="1:4" s="108" customFormat="1" ht="14.25" customHeight="1">
      <c r="A10" s="31" t="s">
        <v>50</v>
      </c>
      <c r="B10" s="90">
        <f>'[1]heves'!$I215</f>
        <v>10051</v>
      </c>
      <c r="C10" s="91">
        <f aca="true" t="shared" si="0" ref="C10:C34">B10/$B$11*100</f>
        <v>50.13717763256348</v>
      </c>
      <c r="D10" s="91">
        <f>'[1]heves'!$I174/'[1]heves'!$I$175*100</f>
        <v>48.055837563451774</v>
      </c>
    </row>
    <row r="11" spans="1:4" s="109" customFormat="1" ht="20.25" customHeight="1">
      <c r="A11" s="22" t="s">
        <v>51</v>
      </c>
      <c r="B11" s="92">
        <f>SUM(B9:B10)</f>
        <v>20047</v>
      </c>
      <c r="C11" s="93">
        <f t="shared" si="0"/>
        <v>100</v>
      </c>
      <c r="D11" s="93">
        <f>SUM(D9:D10)</f>
        <v>100</v>
      </c>
    </row>
    <row r="12" spans="1:4" ht="24" customHeight="1">
      <c r="A12" s="23" t="s">
        <v>52</v>
      </c>
      <c r="B12" s="95"/>
      <c r="C12" s="96"/>
      <c r="D12" s="96"/>
    </row>
    <row r="13" spans="1:5" s="108" customFormat="1" ht="15.75" customHeight="1">
      <c r="A13" s="25" t="s">
        <v>86</v>
      </c>
      <c r="B13" s="88">
        <f>'[1]heves'!$I225</f>
        <v>438</v>
      </c>
      <c r="C13" s="89">
        <f t="shared" si="0"/>
        <v>2.184865565920088</v>
      </c>
      <c r="D13" s="89">
        <f>'[1]heves'!$I184/'[1]heves'!$I$182*100</f>
        <v>2.7461928934010156</v>
      </c>
      <c r="E13" s="110"/>
    </row>
    <row r="14" spans="1:4" ht="15.75" customHeight="1">
      <c r="A14" s="26" t="s">
        <v>87</v>
      </c>
      <c r="B14" s="90">
        <f>'[1]heves'!$I226</f>
        <v>2828</v>
      </c>
      <c r="C14" s="91">
        <f t="shared" si="0"/>
        <v>14.106848905073077</v>
      </c>
      <c r="D14" s="91">
        <f>'[1]heves'!$I185/'[1]heves'!$I$182*100</f>
        <v>14.233502538071066</v>
      </c>
    </row>
    <row r="15" spans="1:4" s="108" customFormat="1" ht="15.75" customHeight="1">
      <c r="A15" s="25" t="s">
        <v>88</v>
      </c>
      <c r="B15" s="88">
        <f>'[1]heves'!$I227</f>
        <v>5058</v>
      </c>
      <c r="C15" s="89">
        <f t="shared" si="0"/>
        <v>25.230707836584028</v>
      </c>
      <c r="D15" s="89">
        <f>'[1]heves'!$I186/'[1]heves'!$I$182*100</f>
        <v>25.543147208121823</v>
      </c>
    </row>
    <row r="16" spans="1:4" ht="15.75" customHeight="1">
      <c r="A16" s="26" t="s">
        <v>89</v>
      </c>
      <c r="B16" s="90">
        <f>'[1]heves'!$I228</f>
        <v>5193</v>
      </c>
      <c r="C16" s="91">
        <f t="shared" si="0"/>
        <v>25.904125305532</v>
      </c>
      <c r="D16" s="91">
        <f>'[1]heves'!$I187/'[1]heves'!$I$182*100</f>
        <v>25.390862944162436</v>
      </c>
    </row>
    <row r="17" spans="1:4" s="108" customFormat="1" ht="15.75" customHeight="1">
      <c r="A17" s="25" t="s">
        <v>90</v>
      </c>
      <c r="B17" s="88">
        <f>'[1]heves'!$I229</f>
        <v>4737</v>
      </c>
      <c r="C17" s="89">
        <f t="shared" si="0"/>
        <v>23.629470743752183</v>
      </c>
      <c r="D17" s="89">
        <f>'[1]heves'!$I188/'[1]heves'!$I$182*100</f>
        <v>24.01522842639594</v>
      </c>
    </row>
    <row r="18" spans="1:4" ht="15.75" customHeight="1">
      <c r="A18" s="26" t="s">
        <v>91</v>
      </c>
      <c r="B18" s="90">
        <f>'[1]heves'!$I230</f>
        <v>1793</v>
      </c>
      <c r="C18" s="91">
        <f t="shared" si="0"/>
        <v>8.943981643138624</v>
      </c>
      <c r="D18" s="91">
        <f>'[1]heves'!$I189/'[1]heves'!$I$182*100</f>
        <v>8.071065989847716</v>
      </c>
    </row>
    <row r="19" spans="1:4" s="111" customFormat="1" ht="22.5" customHeight="1">
      <c r="A19" s="22" t="s">
        <v>51</v>
      </c>
      <c r="B19" s="92">
        <f>SUM(B13:B18)</f>
        <v>20047</v>
      </c>
      <c r="C19" s="93">
        <f t="shared" si="0"/>
        <v>100</v>
      </c>
      <c r="D19" s="93">
        <f>SUM(D13:D18)</f>
        <v>99.99999999999999</v>
      </c>
    </row>
    <row r="20" spans="1:4" ht="23.25" customHeight="1">
      <c r="A20" s="23" t="s">
        <v>72</v>
      </c>
      <c r="B20" s="95"/>
      <c r="C20" s="96"/>
      <c r="D20" s="96"/>
    </row>
    <row r="21" spans="1:4" s="108" customFormat="1" ht="15.75" customHeight="1">
      <c r="A21" s="30" t="s">
        <v>53</v>
      </c>
      <c r="B21" s="88">
        <f>'[1]heves'!$I233</f>
        <v>1464</v>
      </c>
      <c r="C21" s="89">
        <f t="shared" si="0"/>
        <v>7.302838329924677</v>
      </c>
      <c r="D21" s="89">
        <f>'[1]heves'!$I192/'[1]heves'!$I$198*100</f>
        <v>7.680203045685278</v>
      </c>
    </row>
    <row r="22" spans="1:4" ht="15.75" customHeight="1">
      <c r="A22" s="31" t="s">
        <v>54</v>
      </c>
      <c r="B22" s="90">
        <f>'[1]heves'!$I234</f>
        <v>6970</v>
      </c>
      <c r="C22" s="91">
        <f t="shared" si="0"/>
        <v>34.768294507906425</v>
      </c>
      <c r="D22" s="91">
        <f>'[1]heves'!$I193/'[1]heves'!$I$198*100</f>
        <v>34.243654822335024</v>
      </c>
    </row>
    <row r="23" spans="1:4" s="108" customFormat="1" ht="15.75" customHeight="1">
      <c r="A23" s="30" t="s">
        <v>55</v>
      </c>
      <c r="B23" s="88">
        <f>'[1]heves'!$I235</f>
        <v>5660</v>
      </c>
      <c r="C23" s="89">
        <f t="shared" si="0"/>
        <v>28.233650920337205</v>
      </c>
      <c r="D23" s="89">
        <f>'[1]heves'!$I194/'[1]heves'!$I$198*100</f>
        <v>29.269035532994923</v>
      </c>
    </row>
    <row r="24" spans="1:4" ht="15.75" customHeight="1">
      <c r="A24" s="31" t="s">
        <v>56</v>
      </c>
      <c r="B24" s="90">
        <f>'[1]heves'!$I236</f>
        <v>3205</v>
      </c>
      <c r="C24" s="91">
        <f t="shared" si="0"/>
        <v>15.987429540579637</v>
      </c>
      <c r="D24" s="91">
        <f>'[1]heves'!$I195/'[1]heves'!$I$198*100</f>
        <v>15.873096446700508</v>
      </c>
    </row>
    <row r="25" spans="1:4" s="108" customFormat="1" ht="15.75" customHeight="1">
      <c r="A25" s="30" t="s">
        <v>57</v>
      </c>
      <c r="B25" s="88">
        <f>'[1]heves'!$I237</f>
        <v>1615</v>
      </c>
      <c r="C25" s="89">
        <f t="shared" si="0"/>
        <v>8.056068239636852</v>
      </c>
      <c r="D25" s="89">
        <f>'[1]heves'!$I196/'[1]heves'!$I$198*100</f>
        <v>7.715736040609138</v>
      </c>
    </row>
    <row r="26" spans="1:4" ht="15.75" customHeight="1">
      <c r="A26" s="31" t="s">
        <v>58</v>
      </c>
      <c r="B26" s="90">
        <f>'[1]heves'!$I238</f>
        <v>1133</v>
      </c>
      <c r="C26" s="91">
        <f t="shared" si="0"/>
        <v>5.6517184616152045</v>
      </c>
      <c r="D26" s="91">
        <f>'[1]heves'!$I197/'[1]heves'!$I$198*100</f>
        <v>5.218274111675127</v>
      </c>
    </row>
    <row r="27" spans="1:4" s="111" customFormat="1" ht="21" customHeight="1">
      <c r="A27" s="22" t="s">
        <v>51</v>
      </c>
      <c r="B27" s="92">
        <f>SUM(B21:B26)</f>
        <v>20047</v>
      </c>
      <c r="C27" s="93">
        <f t="shared" si="0"/>
        <v>100</v>
      </c>
      <c r="D27" s="93">
        <f>SUM(D21:D26)</f>
        <v>100.00000000000001</v>
      </c>
    </row>
    <row r="28" spans="1:4" ht="25.5" customHeight="1">
      <c r="A28" s="23" t="s">
        <v>59</v>
      </c>
      <c r="B28" s="95"/>
      <c r="C28" s="96"/>
      <c r="D28" s="96"/>
    </row>
    <row r="29" spans="1:4" ht="18" customHeight="1">
      <c r="A29" s="25" t="s">
        <v>80</v>
      </c>
      <c r="B29" s="88">
        <f>'[1]heves'!$I241</f>
        <v>6735</v>
      </c>
      <c r="C29" s="89">
        <f>B29/$B$11*100</f>
        <v>33.59604928418217</v>
      </c>
      <c r="D29" s="89">
        <f>'[1]heves'!$I200/'[1]heves'!$I$205*100</f>
        <v>30.548223350253807</v>
      </c>
    </row>
    <row r="30" spans="1:4" ht="18" customHeight="1">
      <c r="A30" s="26" t="s">
        <v>81</v>
      </c>
      <c r="B30" s="90">
        <f>'[1]heves'!$I242</f>
        <v>3355</v>
      </c>
      <c r="C30" s="91">
        <f>B30/$B$11*100</f>
        <v>16.735671172744052</v>
      </c>
      <c r="D30" s="91">
        <f>'[1]heves'!$I201/'[1]heves'!$I$205*100</f>
        <v>15.218274111675125</v>
      </c>
    </row>
    <row r="31" spans="1:4" ht="18" customHeight="1">
      <c r="A31" s="25" t="s">
        <v>82</v>
      </c>
      <c r="B31" s="88">
        <f>'[1]heves'!$I243</f>
        <v>4831</v>
      </c>
      <c r="C31" s="89">
        <f>B31/$B$11*100</f>
        <v>24.09836883324188</v>
      </c>
      <c r="D31" s="89">
        <f>'[1]heves'!$I202/'[1]heves'!$I$205*100</f>
        <v>26.50761421319797</v>
      </c>
    </row>
    <row r="32" spans="1:4" ht="18" customHeight="1">
      <c r="A32" s="26" t="s">
        <v>83</v>
      </c>
      <c r="B32" s="90">
        <f>'[1]heves'!$I244</f>
        <v>3127</v>
      </c>
      <c r="C32" s="91">
        <f>B32/$B$11*100</f>
        <v>15.598343891854144</v>
      </c>
      <c r="D32" s="91">
        <f>'[1]heves'!$I203/'[1]heves'!$I$205*100</f>
        <v>19.01015228426396</v>
      </c>
    </row>
    <row r="33" spans="1:4" s="108" customFormat="1" ht="18" customHeight="1">
      <c r="A33" s="25" t="s">
        <v>84</v>
      </c>
      <c r="B33" s="88">
        <f>'[1]heves'!$I245</f>
        <v>1999</v>
      </c>
      <c r="C33" s="89">
        <f>B33/$B$11*100</f>
        <v>9.971566817977752</v>
      </c>
      <c r="D33" s="89">
        <f>'[1]heves'!$I204/'[1]heves'!$I$205*100</f>
        <v>8.715736040609137</v>
      </c>
    </row>
    <row r="34" spans="1:4" s="109" customFormat="1" ht="22.5" customHeight="1">
      <c r="A34" s="18" t="s">
        <v>51</v>
      </c>
      <c r="B34" s="98">
        <f>SUM(B29:B33)</f>
        <v>20047</v>
      </c>
      <c r="C34" s="99">
        <f t="shared" si="0"/>
        <v>100</v>
      </c>
      <c r="D34" s="99">
        <f>SUM(D29:D33)</f>
        <v>100</v>
      </c>
    </row>
    <row r="35" spans="1:4" ht="25.5" customHeight="1">
      <c r="A35" s="19" t="s">
        <v>74</v>
      </c>
      <c r="B35" s="100"/>
      <c r="C35" s="101"/>
      <c r="D35" s="101"/>
    </row>
    <row r="36" spans="1:4" ht="17.25" customHeight="1">
      <c r="A36" s="27" t="s">
        <v>75</v>
      </c>
      <c r="B36" s="102">
        <f>'[1]heves'!$I248</f>
        <v>3568</v>
      </c>
      <c r="C36" s="103">
        <f>B36/$B$40*100</f>
        <v>17.798174290417517</v>
      </c>
      <c r="D36" s="103">
        <f>'[1]heves'!$I207/'[1]heves'!$I$211*100</f>
        <v>17.725888324873097</v>
      </c>
    </row>
    <row r="37" spans="1:4" ht="17.25" customHeight="1">
      <c r="A37" s="28" t="s">
        <v>76</v>
      </c>
      <c r="B37" s="88">
        <f>'[1]heves'!$I249</f>
        <v>1982</v>
      </c>
      <c r="C37" s="89">
        <f>B37/$B$40*100</f>
        <v>9.886766099665785</v>
      </c>
      <c r="D37" s="89">
        <f>'[1]heves'!$I208/'[1]heves'!$I$211*100</f>
        <v>10.736040609137056</v>
      </c>
    </row>
    <row r="38" spans="1:4" ht="17.25" customHeight="1">
      <c r="A38" s="27" t="s">
        <v>115</v>
      </c>
      <c r="B38" s="102">
        <f>'[1]heves'!$I250</f>
        <v>6756</v>
      </c>
      <c r="C38" s="103">
        <f>B38/$B$40*100</f>
        <v>33.70080311268519</v>
      </c>
      <c r="D38" s="103">
        <f>'[1]heves'!$I209/'[1]heves'!$I$211*100</f>
        <v>33.19796954314721</v>
      </c>
    </row>
    <row r="39" spans="1:4" ht="17.25" customHeight="1">
      <c r="A39" s="28" t="s">
        <v>77</v>
      </c>
      <c r="B39" s="88">
        <f>'[1]heves'!$I251</f>
        <v>7741</v>
      </c>
      <c r="C39" s="89">
        <f>B39/$B$40*100</f>
        <v>38.61425649723151</v>
      </c>
      <c r="D39" s="89">
        <f>'[1]heves'!$I210/'[1]heves'!$I$211*100</f>
        <v>38.34010152284264</v>
      </c>
    </row>
    <row r="40" spans="1:4" ht="12.75">
      <c r="A40" s="20" t="s">
        <v>51</v>
      </c>
      <c r="B40" s="104">
        <f>SUM(B36:B39)</f>
        <v>20047</v>
      </c>
      <c r="C40" s="105">
        <f>SUM(C36:C39)</f>
        <v>100</v>
      </c>
      <c r="D40" s="105">
        <f>SUM(D36:D39)</f>
        <v>100</v>
      </c>
    </row>
    <row r="41" spans="1:4" ht="30" customHeight="1">
      <c r="A41" s="127" t="s">
        <v>109</v>
      </c>
      <c r="B41" s="127"/>
      <c r="C41" s="127"/>
      <c r="D41" s="127"/>
    </row>
    <row r="42" spans="3:4" ht="12.75">
      <c r="C42" s="112"/>
      <c r="D42" s="112"/>
    </row>
    <row r="43" spans="3:4" ht="12.75">
      <c r="C43" s="112"/>
      <c r="D43" s="112"/>
    </row>
    <row r="44" spans="3:4" ht="12.75">
      <c r="C44" s="112"/>
      <c r="D44" s="112"/>
    </row>
    <row r="45" spans="3:4" ht="12.75">
      <c r="C45" s="112"/>
      <c r="D45" s="112"/>
    </row>
    <row r="46" spans="3:4" ht="12.75">
      <c r="C46" s="112"/>
      <c r="D46" s="112"/>
    </row>
    <row r="47" spans="3:4" ht="12.75">
      <c r="C47" s="112"/>
      <c r="D47" s="112"/>
    </row>
    <row r="48" spans="3:4" ht="12.75">
      <c r="C48" s="112"/>
      <c r="D48" s="112"/>
    </row>
    <row r="49" spans="3:4" ht="12.75">
      <c r="C49" s="112"/>
      <c r="D49" s="112"/>
    </row>
    <row r="50" spans="3:4" ht="12.75">
      <c r="C50" s="112"/>
      <c r="D50" s="112"/>
    </row>
    <row r="51" spans="3:4" ht="12.75">
      <c r="C51" s="112"/>
      <c r="D51" s="112"/>
    </row>
    <row r="52" spans="3:4" ht="12.75">
      <c r="C52" s="112"/>
      <c r="D52" s="112"/>
    </row>
    <row r="53" spans="3:4" ht="12.75">
      <c r="C53" s="112"/>
      <c r="D53" s="112"/>
    </row>
    <row r="54" spans="3:4" ht="12.75">
      <c r="C54" s="112"/>
      <c r="D54" s="112"/>
    </row>
    <row r="55" spans="3:4" ht="12.75">
      <c r="C55" s="112"/>
      <c r="D55" s="112"/>
    </row>
    <row r="56" spans="3:4" ht="12.75">
      <c r="C56" s="112"/>
      <c r="D56" s="112"/>
    </row>
    <row r="57" spans="3:4" ht="12.75">
      <c r="C57" s="112"/>
      <c r="D57" s="112"/>
    </row>
    <row r="58" spans="3:4" ht="12.75">
      <c r="C58" s="112"/>
      <c r="D58" s="112"/>
    </row>
    <row r="59" spans="3:4" ht="12.75">
      <c r="C59" s="112"/>
      <c r="D59" s="112"/>
    </row>
    <row r="60" spans="3:4" ht="12.75">
      <c r="C60" s="112"/>
      <c r="D60" s="112"/>
    </row>
    <row r="61" spans="3:4" ht="12.75">
      <c r="C61" s="112"/>
      <c r="D61" s="112"/>
    </row>
    <row r="62" spans="3:4" ht="12.75">
      <c r="C62" s="112"/>
      <c r="D62" s="112"/>
    </row>
    <row r="63" spans="3:4" ht="12.75">
      <c r="C63" s="112"/>
      <c r="D63" s="112"/>
    </row>
    <row r="64" spans="3:4" ht="12.75">
      <c r="C64" s="112"/>
      <c r="D64" s="112"/>
    </row>
    <row r="65" spans="3:4" ht="12.75">
      <c r="C65" s="112"/>
      <c r="D65" s="112"/>
    </row>
    <row r="66" spans="3:4" ht="12.75">
      <c r="C66" s="112"/>
      <c r="D66" s="112"/>
    </row>
    <row r="67" spans="3:4" ht="12.75">
      <c r="C67" s="112"/>
      <c r="D67" s="112"/>
    </row>
    <row r="68" spans="3:4" ht="12.75">
      <c r="C68" s="112"/>
      <c r="D68" s="112"/>
    </row>
    <row r="69" spans="3:4" ht="12.75">
      <c r="C69" s="112"/>
      <c r="D69" s="112"/>
    </row>
    <row r="70" spans="3:4" ht="12.75">
      <c r="C70" s="112"/>
      <c r="D70" s="112"/>
    </row>
    <row r="71" spans="3:4" ht="12.75">
      <c r="C71" s="112"/>
      <c r="D71" s="112"/>
    </row>
    <row r="72" spans="3:4" ht="12.75">
      <c r="C72" s="112"/>
      <c r="D72" s="112"/>
    </row>
    <row r="73" spans="3:4" ht="12.75">
      <c r="C73" s="112"/>
      <c r="D73" s="112"/>
    </row>
    <row r="74" spans="3:4" ht="12.75">
      <c r="C74" s="112"/>
      <c r="D74" s="112"/>
    </row>
    <row r="75" spans="3:4" ht="12.75">
      <c r="C75" s="112"/>
      <c r="D75" s="112"/>
    </row>
    <row r="76" spans="3:4" ht="12.75">
      <c r="C76" s="112"/>
      <c r="D76" s="112"/>
    </row>
    <row r="77" spans="3:4" ht="12.75">
      <c r="C77" s="112"/>
      <c r="D77" s="112"/>
    </row>
    <row r="78" spans="3:4" ht="12.75">
      <c r="C78" s="112"/>
      <c r="D78" s="112"/>
    </row>
    <row r="79" spans="3:4" ht="12.75">
      <c r="C79" s="112"/>
      <c r="D79" s="112"/>
    </row>
    <row r="80" spans="3:4" ht="12.75">
      <c r="C80" s="112"/>
      <c r="D80" s="112"/>
    </row>
    <row r="81" spans="3:4" ht="12.75">
      <c r="C81" s="112"/>
      <c r="D81" s="112"/>
    </row>
    <row r="82" spans="3:4" ht="12.75">
      <c r="C82" s="112"/>
      <c r="D82" s="112"/>
    </row>
    <row r="83" spans="3:4" ht="12.75">
      <c r="C83" s="112"/>
      <c r="D83" s="112"/>
    </row>
    <row r="84" spans="3:4" ht="12.75">
      <c r="C84" s="112"/>
      <c r="D84" s="112"/>
    </row>
    <row r="85" spans="3:4" ht="12.75">
      <c r="C85" s="112"/>
      <c r="D85" s="112"/>
    </row>
    <row r="86" spans="3:4" ht="12.75">
      <c r="C86" s="112"/>
      <c r="D86" s="112"/>
    </row>
    <row r="87" spans="3:4" ht="12.75">
      <c r="C87" s="112"/>
      <c r="D87" s="112"/>
    </row>
    <row r="88" spans="3:4" ht="12.75">
      <c r="C88" s="112"/>
      <c r="D88" s="112"/>
    </row>
    <row r="89" spans="3:4" ht="12.75">
      <c r="C89" s="112"/>
      <c r="D89" s="112"/>
    </row>
    <row r="90" spans="3:4" ht="12.75">
      <c r="C90" s="112"/>
      <c r="D90" s="112"/>
    </row>
    <row r="91" spans="3:4" ht="12.75">
      <c r="C91" s="112"/>
      <c r="D91" s="112"/>
    </row>
    <row r="92" spans="3:4" ht="12.75">
      <c r="C92" s="112"/>
      <c r="D92" s="112"/>
    </row>
    <row r="93" spans="3:4" ht="12.75">
      <c r="C93" s="112"/>
      <c r="D93" s="112"/>
    </row>
    <row r="94" spans="3:4" ht="12.75">
      <c r="C94" s="112"/>
      <c r="D94" s="112"/>
    </row>
    <row r="95" spans="3:4" ht="12.75">
      <c r="C95" s="112"/>
      <c r="D95" s="112"/>
    </row>
    <row r="96" spans="3:4" ht="12.75">
      <c r="C96" s="112"/>
      <c r="D96" s="112"/>
    </row>
    <row r="97" spans="3:4" ht="12.75">
      <c r="C97" s="112"/>
      <c r="D97" s="112"/>
    </row>
    <row r="98" spans="3:4" ht="12.75">
      <c r="C98" s="112"/>
      <c r="D98" s="112"/>
    </row>
    <row r="99" spans="3:4" ht="12.75">
      <c r="C99" s="112"/>
      <c r="D99" s="112"/>
    </row>
    <row r="100" spans="3:4" ht="12.75">
      <c r="C100" s="112"/>
      <c r="D100" s="112"/>
    </row>
    <row r="101" spans="3:4" ht="12.75">
      <c r="C101" s="112"/>
      <c r="D101" s="112"/>
    </row>
    <row r="102" spans="3:4" ht="12.75">
      <c r="C102" s="112"/>
      <c r="D102" s="112"/>
    </row>
    <row r="103" spans="3:4" ht="12.75">
      <c r="C103" s="112"/>
      <c r="D103" s="112"/>
    </row>
    <row r="104" spans="3:4" ht="12.75">
      <c r="C104" s="112"/>
      <c r="D104" s="112"/>
    </row>
    <row r="105" spans="3:4" ht="12.75">
      <c r="C105" s="112"/>
      <c r="D105" s="112"/>
    </row>
    <row r="106" spans="3:4" ht="12.75">
      <c r="C106" s="112"/>
      <c r="D106" s="112"/>
    </row>
    <row r="107" spans="3:4" ht="12.75">
      <c r="C107" s="112"/>
      <c r="D107" s="112"/>
    </row>
    <row r="108" spans="3:4" ht="12.75">
      <c r="C108" s="112"/>
      <c r="D108" s="112"/>
    </row>
    <row r="109" spans="3:4" ht="12.75">
      <c r="C109" s="112"/>
      <c r="D109" s="112"/>
    </row>
    <row r="110" spans="3:4" ht="12.75">
      <c r="C110" s="112"/>
      <c r="D110" s="112"/>
    </row>
    <row r="111" spans="3:4" ht="12.75">
      <c r="C111" s="112"/>
      <c r="D111" s="112"/>
    </row>
    <row r="112" spans="3:4" ht="12.75">
      <c r="C112" s="112"/>
      <c r="D112" s="112"/>
    </row>
    <row r="113" spans="3:4" ht="12.75">
      <c r="C113" s="112"/>
      <c r="D113" s="112"/>
    </row>
    <row r="114" spans="3:4" ht="12.75">
      <c r="C114" s="112"/>
      <c r="D114" s="112"/>
    </row>
    <row r="115" spans="3:4" ht="12.75">
      <c r="C115" s="112"/>
      <c r="D115" s="112"/>
    </row>
    <row r="116" spans="3:4" ht="12.75">
      <c r="C116" s="112"/>
      <c r="D116" s="112"/>
    </row>
    <row r="117" spans="3:4" ht="12.75">
      <c r="C117" s="112"/>
      <c r="D117" s="112"/>
    </row>
    <row r="118" spans="3:4" ht="12.75">
      <c r="C118" s="112"/>
      <c r="D118" s="112"/>
    </row>
    <row r="119" spans="3:4" ht="12.75">
      <c r="C119" s="112"/>
      <c r="D119" s="112"/>
    </row>
    <row r="120" spans="3:4" ht="12.75">
      <c r="C120" s="112"/>
      <c r="D120" s="112"/>
    </row>
    <row r="121" spans="3:4" ht="12.75">
      <c r="C121" s="112"/>
      <c r="D121" s="112"/>
    </row>
    <row r="122" spans="3:4" ht="12.75">
      <c r="C122" s="112"/>
      <c r="D122" s="112"/>
    </row>
    <row r="123" spans="3:4" ht="12.75">
      <c r="C123" s="112"/>
      <c r="D123" s="112"/>
    </row>
    <row r="124" spans="3:4" ht="12.75">
      <c r="C124" s="112"/>
      <c r="D124" s="112"/>
    </row>
    <row r="125" spans="3:4" ht="12.75">
      <c r="C125" s="112"/>
      <c r="D125" s="112"/>
    </row>
    <row r="126" spans="3:4" ht="12.75">
      <c r="C126" s="112"/>
      <c r="D126" s="112"/>
    </row>
    <row r="127" spans="3:4" ht="12.75">
      <c r="C127" s="112"/>
      <c r="D127" s="112"/>
    </row>
    <row r="128" spans="3:4" ht="12.75">
      <c r="C128" s="112"/>
      <c r="D128" s="112"/>
    </row>
    <row r="129" spans="3:4" ht="12.75">
      <c r="C129" s="112"/>
      <c r="D129" s="112"/>
    </row>
    <row r="130" spans="3:4" ht="12.75">
      <c r="C130" s="112"/>
      <c r="D130" s="112"/>
    </row>
    <row r="131" spans="3:4" ht="12.75">
      <c r="C131" s="112"/>
      <c r="D131" s="112"/>
    </row>
    <row r="132" spans="3:4" ht="12.75">
      <c r="C132" s="112"/>
      <c r="D132" s="112"/>
    </row>
    <row r="133" spans="3:4" ht="12.75">
      <c r="C133" s="112"/>
      <c r="D133" s="112"/>
    </row>
    <row r="134" spans="3:4" ht="12.75">
      <c r="C134" s="112"/>
      <c r="D134" s="112"/>
    </row>
    <row r="135" spans="3:4" ht="12.75">
      <c r="C135" s="112"/>
      <c r="D135" s="112"/>
    </row>
    <row r="136" spans="3:4" ht="12.75">
      <c r="C136" s="112"/>
      <c r="D136" s="112"/>
    </row>
    <row r="137" spans="3:4" ht="12.75">
      <c r="C137" s="112"/>
      <c r="D137" s="112"/>
    </row>
    <row r="138" spans="3:4" ht="12.75">
      <c r="C138" s="112"/>
      <c r="D138" s="112"/>
    </row>
    <row r="139" spans="3:4" ht="12.75">
      <c r="C139" s="112"/>
      <c r="D139" s="112"/>
    </row>
    <row r="140" spans="3:4" ht="12.75">
      <c r="C140" s="112"/>
      <c r="D140" s="112"/>
    </row>
    <row r="141" spans="3:4" ht="12.75">
      <c r="C141" s="112"/>
      <c r="D141" s="112"/>
    </row>
    <row r="142" spans="3:4" ht="12.75">
      <c r="C142" s="112"/>
      <c r="D142" s="112"/>
    </row>
    <row r="143" spans="3:4" ht="12.75">
      <c r="C143" s="112"/>
      <c r="D143" s="112"/>
    </row>
    <row r="144" spans="3:4" ht="12.75">
      <c r="C144" s="112"/>
      <c r="D144" s="112"/>
    </row>
    <row r="145" spans="3:4" ht="12.75">
      <c r="C145" s="112"/>
      <c r="D145" s="112"/>
    </row>
    <row r="146" spans="3:4" ht="12.75">
      <c r="C146" s="112"/>
      <c r="D146" s="112"/>
    </row>
    <row r="147" spans="3:4" ht="12.75">
      <c r="C147" s="112"/>
      <c r="D147" s="112"/>
    </row>
    <row r="148" spans="3:4" ht="12.75">
      <c r="C148" s="112"/>
      <c r="D148" s="112"/>
    </row>
    <row r="149" spans="3:4" ht="12.75">
      <c r="C149" s="112"/>
      <c r="D149" s="112"/>
    </row>
    <row r="150" spans="3:4" ht="12.75">
      <c r="C150" s="112"/>
      <c r="D150" s="112"/>
    </row>
    <row r="151" spans="3:4" ht="12.75">
      <c r="C151" s="112"/>
      <c r="D151" s="112"/>
    </row>
    <row r="152" spans="3:4" ht="12.75">
      <c r="C152" s="112"/>
      <c r="D152" s="112"/>
    </row>
    <row r="153" spans="3:4" ht="12.75">
      <c r="C153" s="112"/>
      <c r="D153" s="112"/>
    </row>
    <row r="154" spans="3:4" ht="12.75">
      <c r="C154" s="112"/>
      <c r="D154" s="112"/>
    </row>
    <row r="155" spans="3:4" ht="12.75">
      <c r="C155" s="112"/>
      <c r="D155" s="112"/>
    </row>
    <row r="156" spans="3:4" ht="12.75">
      <c r="C156" s="112"/>
      <c r="D156" s="112"/>
    </row>
    <row r="157" spans="3:4" ht="12.75">
      <c r="C157" s="112"/>
      <c r="D157" s="112"/>
    </row>
    <row r="158" spans="3:4" ht="12.75">
      <c r="C158" s="112"/>
      <c r="D158" s="112"/>
    </row>
    <row r="159" spans="3:4" ht="12.75">
      <c r="C159" s="112"/>
      <c r="D159" s="112"/>
    </row>
    <row r="160" spans="3:4" ht="12.75">
      <c r="C160" s="112"/>
      <c r="D160" s="112"/>
    </row>
    <row r="161" spans="3:4" ht="12.75">
      <c r="C161" s="112"/>
      <c r="D161" s="112"/>
    </row>
    <row r="162" spans="3:4" ht="12.75">
      <c r="C162" s="112"/>
      <c r="D162" s="112"/>
    </row>
    <row r="163" spans="3:4" ht="12.75">
      <c r="C163" s="112"/>
      <c r="D163" s="112"/>
    </row>
    <row r="164" spans="3:4" ht="12.75">
      <c r="C164" s="112"/>
      <c r="D164" s="112"/>
    </row>
    <row r="165" spans="3:4" ht="12.75">
      <c r="C165" s="112"/>
      <c r="D165" s="112"/>
    </row>
    <row r="166" spans="3:4" ht="12.75">
      <c r="C166" s="112"/>
      <c r="D166" s="112"/>
    </row>
    <row r="167" spans="3:4" ht="12.75">
      <c r="C167" s="112"/>
      <c r="D167" s="112"/>
    </row>
    <row r="168" spans="3:4" ht="12.75">
      <c r="C168" s="112"/>
      <c r="D168" s="112"/>
    </row>
    <row r="169" spans="3:4" ht="12.75">
      <c r="C169" s="112"/>
      <c r="D169" s="112"/>
    </row>
    <row r="170" spans="3:4" ht="12.75">
      <c r="C170" s="112"/>
      <c r="D170" s="112"/>
    </row>
    <row r="171" spans="3:4" ht="12.75">
      <c r="C171" s="112"/>
      <c r="D171" s="112"/>
    </row>
    <row r="172" spans="3:4" ht="12.75">
      <c r="C172" s="112"/>
      <c r="D172" s="112"/>
    </row>
    <row r="173" spans="3:4" ht="12.75">
      <c r="C173" s="112"/>
      <c r="D173" s="112"/>
    </row>
    <row r="174" spans="3:4" ht="12.75">
      <c r="C174" s="112"/>
      <c r="D174" s="112"/>
    </row>
    <row r="175" spans="3:4" ht="12.75">
      <c r="C175" s="112"/>
      <c r="D175" s="112"/>
    </row>
    <row r="176" spans="3:4" ht="12.75">
      <c r="C176" s="112"/>
      <c r="D176" s="112"/>
    </row>
    <row r="177" spans="3:4" ht="12.75">
      <c r="C177" s="112"/>
      <c r="D177" s="112"/>
    </row>
    <row r="178" spans="3:4" ht="12.75">
      <c r="C178" s="112"/>
      <c r="D178" s="112"/>
    </row>
    <row r="179" spans="3:4" ht="12.75">
      <c r="C179" s="112"/>
      <c r="D179" s="112"/>
    </row>
    <row r="180" spans="3:4" ht="12.75">
      <c r="C180" s="112"/>
      <c r="D180" s="112"/>
    </row>
    <row r="181" spans="3:4" ht="12.75">
      <c r="C181" s="112"/>
      <c r="D181" s="112"/>
    </row>
    <row r="182" spans="3:4" ht="12.75">
      <c r="C182" s="112"/>
      <c r="D182" s="112"/>
    </row>
    <row r="183" spans="3:4" ht="12.75">
      <c r="C183" s="112"/>
      <c r="D183" s="112"/>
    </row>
    <row r="184" spans="3:4" ht="12.75">
      <c r="C184" s="112"/>
      <c r="D184" s="112"/>
    </row>
    <row r="185" spans="3:4" ht="12.75">
      <c r="C185" s="112"/>
      <c r="D185" s="112"/>
    </row>
    <row r="186" spans="3:4" ht="12.75">
      <c r="C186" s="112"/>
      <c r="D186" s="112"/>
    </row>
    <row r="187" spans="3:4" ht="12.75">
      <c r="C187" s="112"/>
      <c r="D187" s="112"/>
    </row>
    <row r="188" spans="3:4" ht="12.75">
      <c r="C188" s="112"/>
      <c r="D188" s="112"/>
    </row>
    <row r="189" spans="3:4" ht="12.75">
      <c r="C189" s="112"/>
      <c r="D189" s="112"/>
    </row>
    <row r="190" spans="3:4" ht="12.75">
      <c r="C190" s="112"/>
      <c r="D190" s="112"/>
    </row>
    <row r="191" spans="3:4" ht="12.75">
      <c r="C191" s="112"/>
      <c r="D191" s="112"/>
    </row>
    <row r="192" spans="3:4" ht="12.75">
      <c r="C192" s="112"/>
      <c r="D192" s="112"/>
    </row>
    <row r="193" spans="3:4" ht="12.75">
      <c r="C193" s="112"/>
      <c r="D193" s="112"/>
    </row>
    <row r="194" spans="3:4" ht="12.75">
      <c r="C194" s="112"/>
      <c r="D194" s="112"/>
    </row>
    <row r="195" spans="3:4" ht="12.75">
      <c r="C195" s="112"/>
      <c r="D195" s="112"/>
    </row>
    <row r="196" spans="3:4" ht="12.75">
      <c r="C196" s="112"/>
      <c r="D196" s="112"/>
    </row>
    <row r="197" spans="3:4" ht="12.75">
      <c r="C197" s="112"/>
      <c r="D197" s="112"/>
    </row>
    <row r="198" spans="3:4" ht="12.75">
      <c r="C198" s="112"/>
      <c r="D198" s="112"/>
    </row>
    <row r="199" spans="3:4" ht="12.75">
      <c r="C199" s="112"/>
      <c r="D199" s="112"/>
    </row>
    <row r="200" spans="3:4" ht="12.75">
      <c r="C200" s="112"/>
      <c r="D200" s="112"/>
    </row>
    <row r="201" spans="3:4" ht="12.75">
      <c r="C201" s="112"/>
      <c r="D201" s="112"/>
    </row>
    <row r="202" spans="3:4" ht="12.75">
      <c r="C202" s="112"/>
      <c r="D202" s="112"/>
    </row>
    <row r="203" spans="3:4" ht="12.75">
      <c r="C203" s="112"/>
      <c r="D203" s="112"/>
    </row>
    <row r="204" spans="3:4" ht="12.75">
      <c r="C204" s="112"/>
      <c r="D204" s="112"/>
    </row>
    <row r="205" spans="3:4" ht="12.75">
      <c r="C205" s="112"/>
      <c r="D205" s="112"/>
    </row>
    <row r="206" spans="3:4" ht="12.75">
      <c r="C206" s="112"/>
      <c r="D206" s="112"/>
    </row>
    <row r="207" spans="3:4" ht="12.75">
      <c r="C207" s="112"/>
      <c r="D207" s="112"/>
    </row>
    <row r="208" spans="3:4" ht="12.75">
      <c r="C208" s="112"/>
      <c r="D208" s="112"/>
    </row>
    <row r="209" spans="3:4" ht="12.75">
      <c r="C209" s="112"/>
      <c r="D209" s="112"/>
    </row>
    <row r="210" spans="3:4" ht="12.75">
      <c r="C210" s="112"/>
      <c r="D210" s="112"/>
    </row>
    <row r="211" spans="3:4" ht="12.75">
      <c r="C211" s="112"/>
      <c r="D211" s="112"/>
    </row>
    <row r="212" spans="3:4" ht="12.75">
      <c r="C212" s="112"/>
      <c r="D212" s="112"/>
    </row>
    <row r="213" spans="3:4" ht="12.75">
      <c r="C213" s="112"/>
      <c r="D213" s="112"/>
    </row>
    <row r="214" spans="3:4" ht="12.75">
      <c r="C214" s="112"/>
      <c r="D214" s="112"/>
    </row>
    <row r="215" spans="3:4" ht="12.75">
      <c r="C215" s="112"/>
      <c r="D215" s="112"/>
    </row>
    <row r="216" spans="3:4" ht="12.75">
      <c r="C216" s="112"/>
      <c r="D216" s="112"/>
    </row>
    <row r="217" spans="3:4" ht="12.75">
      <c r="C217" s="112"/>
      <c r="D217" s="112"/>
    </row>
    <row r="218" spans="3:4" ht="12.75">
      <c r="C218" s="112"/>
      <c r="D218" s="112"/>
    </row>
    <row r="219" spans="3:4" ht="12.75">
      <c r="C219" s="112"/>
      <c r="D219" s="112"/>
    </row>
    <row r="220" spans="3:4" ht="12.75">
      <c r="C220" s="112"/>
      <c r="D220" s="112"/>
    </row>
    <row r="221" spans="3:4" ht="12.75">
      <c r="C221" s="112"/>
      <c r="D221" s="112"/>
    </row>
    <row r="222" spans="3:4" ht="12.75">
      <c r="C222" s="112"/>
      <c r="D222" s="112"/>
    </row>
    <row r="223" spans="3:4" ht="12.75">
      <c r="C223" s="112"/>
      <c r="D223" s="112"/>
    </row>
    <row r="224" spans="3:4" ht="12.75">
      <c r="C224" s="112"/>
      <c r="D224" s="112"/>
    </row>
    <row r="225" spans="3:4" ht="12.75">
      <c r="C225" s="112"/>
      <c r="D225" s="112"/>
    </row>
    <row r="226" spans="3:4" ht="12.75">
      <c r="C226" s="112"/>
      <c r="D226" s="112"/>
    </row>
    <row r="227" spans="3:4" ht="12.75">
      <c r="C227" s="112"/>
      <c r="D227" s="112"/>
    </row>
    <row r="228" spans="3:4" ht="12.75">
      <c r="C228" s="112"/>
      <c r="D228" s="112"/>
    </row>
    <row r="229" spans="3:4" ht="12.75">
      <c r="C229" s="112"/>
      <c r="D229" s="112"/>
    </row>
    <row r="230" spans="3:4" ht="12.75">
      <c r="C230" s="112"/>
      <c r="D230" s="112"/>
    </row>
    <row r="231" spans="3:4" ht="12.75">
      <c r="C231" s="112"/>
      <c r="D231" s="112"/>
    </row>
    <row r="232" spans="3:4" ht="12.75">
      <c r="C232" s="112"/>
      <c r="D232" s="112"/>
    </row>
    <row r="233" spans="3:4" ht="12.75">
      <c r="C233" s="112"/>
      <c r="D233" s="112"/>
    </row>
    <row r="234" spans="3:4" ht="12.75">
      <c r="C234" s="112"/>
      <c r="D234" s="112"/>
    </row>
    <row r="235" spans="3:4" ht="12.75">
      <c r="C235" s="112"/>
      <c r="D235" s="112"/>
    </row>
    <row r="236" spans="3:4" ht="12.75">
      <c r="C236" s="112"/>
      <c r="D236" s="112"/>
    </row>
    <row r="237" spans="3:4" ht="12.75">
      <c r="C237" s="112"/>
      <c r="D237" s="112"/>
    </row>
    <row r="238" spans="3:4" ht="12.75">
      <c r="C238" s="112"/>
      <c r="D238" s="112"/>
    </row>
    <row r="239" spans="3:4" ht="12.75">
      <c r="C239" s="112"/>
      <c r="D239" s="112"/>
    </row>
    <row r="240" spans="3:4" ht="12.75">
      <c r="C240" s="112"/>
      <c r="D240" s="112"/>
    </row>
    <row r="241" spans="3:4" ht="12.75">
      <c r="C241" s="112"/>
      <c r="D241" s="112"/>
    </row>
    <row r="242" spans="3:4" ht="12.75">
      <c r="C242" s="112"/>
      <c r="D242" s="112"/>
    </row>
    <row r="243" spans="3:4" ht="12.75">
      <c r="C243" s="112"/>
      <c r="D243" s="112"/>
    </row>
    <row r="244" spans="3:4" ht="12.75">
      <c r="C244" s="112"/>
      <c r="D244" s="112"/>
    </row>
    <row r="245" spans="3:4" ht="12.75">
      <c r="C245" s="112"/>
      <c r="D245" s="112"/>
    </row>
    <row r="246" spans="3:4" ht="12.75">
      <c r="C246" s="112"/>
      <c r="D246" s="112"/>
    </row>
    <row r="247" spans="3:4" ht="12.75">
      <c r="C247" s="112"/>
      <c r="D247" s="112"/>
    </row>
    <row r="248" spans="3:4" ht="12.75">
      <c r="C248" s="112"/>
      <c r="D248" s="112"/>
    </row>
    <row r="249" spans="3:4" ht="12.75">
      <c r="C249" s="112"/>
      <c r="D249" s="112"/>
    </row>
    <row r="250" spans="3:4" ht="12.75">
      <c r="C250" s="112"/>
      <c r="D250" s="112"/>
    </row>
    <row r="251" spans="3:4" ht="12.75">
      <c r="C251" s="112"/>
      <c r="D251" s="112"/>
    </row>
    <row r="252" spans="3:4" ht="12.75">
      <c r="C252" s="112"/>
      <c r="D252" s="112"/>
    </row>
    <row r="253" spans="3:4" ht="12.75">
      <c r="C253" s="112"/>
      <c r="D253" s="112"/>
    </row>
    <row r="254" spans="3:4" ht="12.75">
      <c r="C254" s="112"/>
      <c r="D254" s="112"/>
    </row>
    <row r="255" spans="3:4" ht="12.75">
      <c r="C255" s="112"/>
      <c r="D255" s="112"/>
    </row>
    <row r="256" spans="3:4" ht="12.75">
      <c r="C256" s="112"/>
      <c r="D256" s="112"/>
    </row>
    <row r="257" spans="3:4" ht="12.75">
      <c r="C257" s="112"/>
      <c r="D257" s="112"/>
    </row>
    <row r="258" spans="3:4" ht="12.75">
      <c r="C258" s="112"/>
      <c r="D258" s="112"/>
    </row>
    <row r="259" spans="3:4" ht="12.75">
      <c r="C259" s="112"/>
      <c r="D259" s="112"/>
    </row>
    <row r="260" spans="3:4" ht="12.75">
      <c r="C260" s="112"/>
      <c r="D260" s="112"/>
    </row>
    <row r="261" spans="3:4" ht="12.75">
      <c r="C261" s="112"/>
      <c r="D261" s="112"/>
    </row>
    <row r="262" spans="3:4" ht="12.75">
      <c r="C262" s="112"/>
      <c r="D262" s="112"/>
    </row>
    <row r="263" spans="3:4" ht="12.75">
      <c r="C263" s="112"/>
      <c r="D263" s="112"/>
    </row>
    <row r="264" spans="3:4" ht="12.75">
      <c r="C264" s="112"/>
      <c r="D264" s="112"/>
    </row>
    <row r="265" spans="3:4" ht="12.75">
      <c r="C265" s="112"/>
      <c r="D265" s="112"/>
    </row>
    <row r="266" spans="3:4" ht="12.75">
      <c r="C266" s="112"/>
      <c r="D266" s="112"/>
    </row>
    <row r="267" spans="3:4" ht="12.75">
      <c r="C267" s="112"/>
      <c r="D267" s="112"/>
    </row>
    <row r="268" spans="3:4" ht="12.75">
      <c r="C268" s="112"/>
      <c r="D268" s="112"/>
    </row>
    <row r="269" spans="3:4" ht="12.75">
      <c r="C269" s="112"/>
      <c r="D269" s="112"/>
    </row>
    <row r="270" spans="3:4" ht="12.75">
      <c r="C270" s="112"/>
      <c r="D270" s="112"/>
    </row>
    <row r="271" spans="3:4" ht="12.75">
      <c r="C271" s="112"/>
      <c r="D271" s="112"/>
    </row>
    <row r="272" spans="3:4" ht="12.75">
      <c r="C272" s="112"/>
      <c r="D272" s="112"/>
    </row>
    <row r="273" spans="3:4" ht="12.75">
      <c r="C273" s="112"/>
      <c r="D273" s="112"/>
    </row>
    <row r="274" spans="3:4" ht="12.75">
      <c r="C274" s="112"/>
      <c r="D274" s="112"/>
    </row>
    <row r="275" spans="3:4" ht="12.75">
      <c r="C275" s="112"/>
      <c r="D275" s="112"/>
    </row>
    <row r="276" spans="3:4" ht="12.75">
      <c r="C276" s="112"/>
      <c r="D276" s="112"/>
    </row>
    <row r="277" spans="3:4" ht="12.75">
      <c r="C277" s="112"/>
      <c r="D277" s="112"/>
    </row>
    <row r="278" spans="3:4" ht="12.75">
      <c r="C278" s="112"/>
      <c r="D278" s="112"/>
    </row>
    <row r="279" spans="3:4" ht="12.75">
      <c r="C279" s="112"/>
      <c r="D279" s="112"/>
    </row>
    <row r="280" spans="3:4" ht="12.75">
      <c r="C280" s="112"/>
      <c r="D280" s="112"/>
    </row>
    <row r="281" spans="3:4" ht="12.75">
      <c r="C281" s="112"/>
      <c r="D281" s="112"/>
    </row>
    <row r="282" spans="3:4" ht="12.75">
      <c r="C282" s="112"/>
      <c r="D282" s="112"/>
    </row>
    <row r="283" spans="3:4" ht="12.75">
      <c r="C283" s="112"/>
      <c r="D283" s="112"/>
    </row>
    <row r="284" spans="3:4" ht="12.75">
      <c r="C284" s="112"/>
      <c r="D284" s="112"/>
    </row>
    <row r="285" spans="3:4" ht="12.75">
      <c r="C285" s="112"/>
      <c r="D285" s="112"/>
    </row>
    <row r="286" spans="3:4" ht="12.75">
      <c r="C286" s="112"/>
      <c r="D286" s="112"/>
    </row>
    <row r="287" spans="3:4" ht="12.75">
      <c r="C287" s="112"/>
      <c r="D287" s="112"/>
    </row>
    <row r="288" spans="3:4" ht="12.75">
      <c r="C288" s="112"/>
      <c r="D288" s="112"/>
    </row>
    <row r="289" spans="3:4" ht="12.75">
      <c r="C289" s="112"/>
      <c r="D289" s="112"/>
    </row>
    <row r="290" spans="3:4" ht="12.75">
      <c r="C290" s="112"/>
      <c r="D290" s="112"/>
    </row>
    <row r="291" spans="3:4" ht="12.75">
      <c r="C291" s="112"/>
      <c r="D291" s="112"/>
    </row>
    <row r="292" spans="3:4" ht="12.75">
      <c r="C292" s="112"/>
      <c r="D292" s="112"/>
    </row>
    <row r="293" spans="3:4" ht="12.75">
      <c r="C293" s="112"/>
      <c r="D293" s="112"/>
    </row>
    <row r="294" spans="3:4" ht="12.75">
      <c r="C294" s="112"/>
      <c r="D294" s="112"/>
    </row>
    <row r="295" spans="3:4" ht="12.75">
      <c r="C295" s="112"/>
      <c r="D295" s="112"/>
    </row>
    <row r="296" spans="3:4" ht="12.75">
      <c r="C296" s="112"/>
      <c r="D296" s="112"/>
    </row>
    <row r="297" spans="3:4" ht="12.75">
      <c r="C297" s="112"/>
      <c r="D297" s="112"/>
    </row>
    <row r="298" spans="3:4" ht="12.75">
      <c r="C298" s="112"/>
      <c r="D298" s="112"/>
    </row>
    <row r="299" spans="3:4" ht="12.75">
      <c r="C299" s="112"/>
      <c r="D299" s="112"/>
    </row>
    <row r="300" spans="3:4" ht="12.75">
      <c r="C300" s="112"/>
      <c r="D300" s="112"/>
    </row>
    <row r="301" spans="3:4" ht="12.75">
      <c r="C301" s="112"/>
      <c r="D301" s="112"/>
    </row>
    <row r="302" spans="3:4" ht="12.75">
      <c r="C302" s="112"/>
      <c r="D302" s="112"/>
    </row>
    <row r="303" spans="3:4" ht="12.75">
      <c r="C303" s="112"/>
      <c r="D303" s="112"/>
    </row>
    <row r="304" spans="3:4" ht="12.75">
      <c r="C304" s="112"/>
      <c r="D304" s="112"/>
    </row>
    <row r="305" spans="3:4" ht="12.75">
      <c r="C305" s="112"/>
      <c r="D305" s="112"/>
    </row>
    <row r="306" spans="3:4" ht="12.75">
      <c r="C306" s="112"/>
      <c r="D306" s="112"/>
    </row>
    <row r="307" spans="3:4" ht="12.75">
      <c r="C307" s="112"/>
      <c r="D307" s="112"/>
    </row>
    <row r="308" spans="3:4" ht="12.75">
      <c r="C308" s="112"/>
      <c r="D308" s="112"/>
    </row>
    <row r="309" spans="3:4" ht="12.75">
      <c r="C309" s="112"/>
      <c r="D309" s="112"/>
    </row>
    <row r="310" spans="3:4" ht="12.75">
      <c r="C310" s="112"/>
      <c r="D310" s="112"/>
    </row>
    <row r="311" spans="3:4" ht="12.75">
      <c r="C311" s="112"/>
      <c r="D311" s="112"/>
    </row>
    <row r="312" spans="3:4" ht="12.75">
      <c r="C312" s="112"/>
      <c r="D312" s="112"/>
    </row>
    <row r="313" spans="3:4" ht="12.75">
      <c r="C313" s="112"/>
      <c r="D313" s="112"/>
    </row>
    <row r="314" spans="3:4" ht="12.75">
      <c r="C314" s="112"/>
      <c r="D314" s="112"/>
    </row>
    <row r="315" spans="3:4" ht="12.75">
      <c r="C315" s="112"/>
      <c r="D315" s="112"/>
    </row>
    <row r="316" spans="3:4" ht="12.75">
      <c r="C316" s="112"/>
      <c r="D316" s="112"/>
    </row>
    <row r="317" spans="3:4" ht="12.75">
      <c r="C317" s="112"/>
      <c r="D317" s="112"/>
    </row>
    <row r="318" spans="3:4" ht="12.75">
      <c r="C318" s="112"/>
      <c r="D318" s="112"/>
    </row>
    <row r="319" spans="3:4" ht="12.75">
      <c r="C319" s="112"/>
      <c r="D319" s="112"/>
    </row>
    <row r="320" spans="3:4" ht="12.75">
      <c r="C320" s="112"/>
      <c r="D320" s="112"/>
    </row>
    <row r="321" spans="3:4" ht="12.75">
      <c r="C321" s="112"/>
      <c r="D321" s="112"/>
    </row>
    <row r="322" spans="3:4" ht="12.75">
      <c r="C322" s="112"/>
      <c r="D322" s="112"/>
    </row>
    <row r="323" spans="3:4" ht="12.75">
      <c r="C323" s="112"/>
      <c r="D323" s="112"/>
    </row>
    <row r="324" spans="3:4" ht="12.75">
      <c r="C324" s="112"/>
      <c r="D324" s="112"/>
    </row>
    <row r="325" spans="3:4" ht="12.75">
      <c r="C325" s="112"/>
      <c r="D325" s="112"/>
    </row>
    <row r="326" spans="3:4" ht="12.75">
      <c r="C326" s="112"/>
      <c r="D326" s="112"/>
    </row>
    <row r="327" spans="3:4" ht="12.75">
      <c r="C327" s="112"/>
      <c r="D327" s="112"/>
    </row>
    <row r="328" spans="3:4" ht="12.75">
      <c r="C328" s="112"/>
      <c r="D328" s="112"/>
    </row>
    <row r="329" spans="3:4" ht="12.75">
      <c r="C329" s="112"/>
      <c r="D329" s="112"/>
    </row>
    <row r="330" spans="3:4" ht="12.75">
      <c r="C330" s="112"/>
      <c r="D330" s="112"/>
    </row>
    <row r="331" spans="3:4" ht="12.75">
      <c r="C331" s="112"/>
      <c r="D331" s="112"/>
    </row>
    <row r="332" spans="3:4" ht="12.75">
      <c r="C332" s="112"/>
      <c r="D332" s="112"/>
    </row>
    <row r="333" spans="3:4" ht="12.75">
      <c r="C333" s="112"/>
      <c r="D333" s="112"/>
    </row>
    <row r="334" spans="3:4" ht="12.75">
      <c r="C334" s="112"/>
      <c r="D334" s="112"/>
    </row>
    <row r="335" spans="3:4" ht="12.75">
      <c r="C335" s="112"/>
      <c r="D335" s="112"/>
    </row>
    <row r="336" spans="3:4" ht="12.75">
      <c r="C336" s="112"/>
      <c r="D336" s="112"/>
    </row>
    <row r="337" spans="3:4" ht="12.75">
      <c r="C337" s="112"/>
      <c r="D337" s="112"/>
    </row>
    <row r="338" spans="3:4" ht="12.75">
      <c r="C338" s="112"/>
      <c r="D338" s="112"/>
    </row>
    <row r="339" spans="3:4" ht="12.75">
      <c r="C339" s="112"/>
      <c r="D339" s="112"/>
    </row>
    <row r="340" spans="3:4" ht="12.75">
      <c r="C340" s="112"/>
      <c r="D340" s="112"/>
    </row>
    <row r="341" spans="3:4" ht="12.75">
      <c r="C341" s="112"/>
      <c r="D341" s="112"/>
    </row>
    <row r="342" spans="3:4" ht="12.75">
      <c r="C342" s="112"/>
      <c r="D342" s="112"/>
    </row>
    <row r="343" spans="3:4" ht="12.75">
      <c r="C343" s="112"/>
      <c r="D343" s="112"/>
    </row>
    <row r="344" spans="3:4" ht="12.75">
      <c r="C344" s="112"/>
      <c r="D344" s="112"/>
    </row>
    <row r="345" spans="3:4" ht="12.75">
      <c r="C345" s="112"/>
      <c r="D345" s="112"/>
    </row>
    <row r="346" spans="3:4" ht="12.75">
      <c r="C346" s="112"/>
      <c r="D346" s="112"/>
    </row>
    <row r="347" spans="3:4" ht="12.75">
      <c r="C347" s="112"/>
      <c r="D347" s="112"/>
    </row>
    <row r="348" spans="3:4" ht="12.75">
      <c r="C348" s="112"/>
      <c r="D348" s="112"/>
    </row>
    <row r="349" spans="3:4" ht="12.75">
      <c r="C349" s="112"/>
      <c r="D349" s="112"/>
    </row>
    <row r="350" spans="3:4" ht="12.75">
      <c r="C350" s="112"/>
      <c r="D350" s="112"/>
    </row>
    <row r="351" spans="3:4" ht="12.75">
      <c r="C351" s="112"/>
      <c r="D351" s="112"/>
    </row>
    <row r="352" spans="3:4" ht="12.75">
      <c r="C352" s="112"/>
      <c r="D352" s="112"/>
    </row>
    <row r="353" spans="3:4" ht="12.75">
      <c r="C353" s="112"/>
      <c r="D353" s="112"/>
    </row>
    <row r="354" spans="3:4" ht="12.75">
      <c r="C354" s="112"/>
      <c r="D354" s="112"/>
    </row>
    <row r="355" spans="3:4" ht="12.75">
      <c r="C355" s="112"/>
      <c r="D355" s="112"/>
    </row>
    <row r="356" spans="3:4" ht="12.75">
      <c r="C356" s="112"/>
      <c r="D356" s="112"/>
    </row>
    <row r="357" spans="3:4" ht="12.75">
      <c r="C357" s="112"/>
      <c r="D357" s="112"/>
    </row>
    <row r="358" spans="3:4" ht="12.75">
      <c r="C358" s="112"/>
      <c r="D358" s="112"/>
    </row>
    <row r="359" spans="3:4" ht="12.75">
      <c r="C359" s="112"/>
      <c r="D359" s="112"/>
    </row>
    <row r="360" spans="3:4" ht="12.75">
      <c r="C360" s="112"/>
      <c r="D360" s="112"/>
    </row>
    <row r="361" spans="3:4" ht="12.75">
      <c r="C361" s="112"/>
      <c r="D361" s="112"/>
    </row>
    <row r="362" spans="3:4" ht="12.75">
      <c r="C362" s="112"/>
      <c r="D362" s="112"/>
    </row>
    <row r="363" spans="3:4" ht="12.75">
      <c r="C363" s="112"/>
      <c r="D363" s="112"/>
    </row>
    <row r="364" spans="3:4" ht="12.75">
      <c r="C364" s="112"/>
      <c r="D364" s="112"/>
    </row>
    <row r="365" spans="3:4" ht="12.75">
      <c r="C365" s="112"/>
      <c r="D365" s="112"/>
    </row>
    <row r="366" spans="3:4" ht="12.75">
      <c r="C366" s="112"/>
      <c r="D366" s="112"/>
    </row>
    <row r="367" spans="3:4" ht="12.75">
      <c r="C367" s="112"/>
      <c r="D367" s="112"/>
    </row>
    <row r="368" spans="3:4" ht="12.75">
      <c r="C368" s="112"/>
      <c r="D368" s="112"/>
    </row>
    <row r="369" spans="3:4" ht="12.75">
      <c r="C369" s="112"/>
      <c r="D369" s="112"/>
    </row>
    <row r="370" spans="3:4" ht="12.75">
      <c r="C370" s="112"/>
      <c r="D370" s="112"/>
    </row>
    <row r="371" spans="3:4" ht="12.75">
      <c r="C371" s="112"/>
      <c r="D371" s="112"/>
    </row>
    <row r="372" spans="3:4" ht="12.75">
      <c r="C372" s="112"/>
      <c r="D372" s="112"/>
    </row>
    <row r="373" spans="3:4" ht="12.75">
      <c r="C373" s="112"/>
      <c r="D373" s="112"/>
    </row>
    <row r="374" spans="3:4" ht="12.75">
      <c r="C374" s="112"/>
      <c r="D374" s="112"/>
    </row>
    <row r="375" spans="3:4" ht="12.75">
      <c r="C375" s="112"/>
      <c r="D375" s="112"/>
    </row>
    <row r="376" spans="3:4" ht="12.75">
      <c r="C376" s="112"/>
      <c r="D376" s="112"/>
    </row>
    <row r="377" spans="3:4" ht="12.75">
      <c r="C377" s="112"/>
      <c r="D377" s="112"/>
    </row>
    <row r="378" spans="3:4" ht="12.75">
      <c r="C378" s="112"/>
      <c r="D378" s="112"/>
    </row>
    <row r="379" spans="3:4" ht="12.75">
      <c r="C379" s="112"/>
      <c r="D379" s="112"/>
    </row>
    <row r="380" spans="3:4" ht="12.75">
      <c r="C380" s="112"/>
      <c r="D380" s="112"/>
    </row>
    <row r="381" spans="3:4" ht="12.75">
      <c r="C381" s="112"/>
      <c r="D381" s="112"/>
    </row>
    <row r="382" spans="3:4" ht="12.75">
      <c r="C382" s="112"/>
      <c r="D382" s="112"/>
    </row>
    <row r="383" spans="3:4" ht="12.75">
      <c r="C383" s="112"/>
      <c r="D383" s="112"/>
    </row>
    <row r="384" spans="3:4" ht="12.75">
      <c r="C384" s="112"/>
      <c r="D384" s="112"/>
    </row>
    <row r="385" spans="3:4" ht="12.75">
      <c r="C385" s="112"/>
      <c r="D385" s="112"/>
    </row>
    <row r="386" spans="3:4" ht="12.75">
      <c r="C386" s="112"/>
      <c r="D386" s="112"/>
    </row>
    <row r="387" spans="3:4" ht="12.75">
      <c r="C387" s="112"/>
      <c r="D387" s="112"/>
    </row>
    <row r="388" spans="3:4" ht="12.75">
      <c r="C388" s="112"/>
      <c r="D388" s="112"/>
    </row>
    <row r="389" spans="3:4" ht="12.75">
      <c r="C389" s="112"/>
      <c r="D389" s="112"/>
    </row>
    <row r="390" spans="3:4" ht="12.75">
      <c r="C390" s="112"/>
      <c r="D390" s="112"/>
    </row>
    <row r="391" spans="3:4" ht="12.75">
      <c r="C391" s="112"/>
      <c r="D391" s="112"/>
    </row>
    <row r="392" spans="3:4" ht="12.75">
      <c r="C392" s="112"/>
      <c r="D392" s="112"/>
    </row>
    <row r="393" spans="3:4" ht="12.75">
      <c r="C393" s="112"/>
      <c r="D393" s="112"/>
    </row>
    <row r="394" spans="3:4" ht="12.75">
      <c r="C394" s="112"/>
      <c r="D394" s="112"/>
    </row>
    <row r="395" spans="3:4" ht="12.75">
      <c r="C395" s="112"/>
      <c r="D395" s="112"/>
    </row>
    <row r="396" spans="3:4" ht="12.75">
      <c r="C396" s="112"/>
      <c r="D396" s="112"/>
    </row>
    <row r="397" spans="3:4" ht="12.75">
      <c r="C397" s="112"/>
      <c r="D397" s="112"/>
    </row>
    <row r="398" spans="3:4" ht="12.75">
      <c r="C398" s="112"/>
      <c r="D398" s="112"/>
    </row>
    <row r="399" spans="3:4" ht="12.75">
      <c r="C399" s="112"/>
      <c r="D399" s="112"/>
    </row>
    <row r="400" spans="3:4" ht="12.75">
      <c r="C400" s="112"/>
      <c r="D400" s="112"/>
    </row>
    <row r="401" spans="3:4" ht="12.75">
      <c r="C401" s="112"/>
      <c r="D401" s="112"/>
    </row>
    <row r="402" spans="3:4" ht="12.75">
      <c r="C402" s="112"/>
      <c r="D402" s="112"/>
    </row>
    <row r="403" spans="3:4" ht="12.75">
      <c r="C403" s="112"/>
      <c r="D403" s="112"/>
    </row>
    <row r="404" spans="3:4" ht="12.75">
      <c r="C404" s="112"/>
      <c r="D404" s="112"/>
    </row>
    <row r="405" spans="3:4" ht="12.75">
      <c r="C405" s="112"/>
      <c r="D405" s="112"/>
    </row>
    <row r="406" spans="3:4" ht="12.75">
      <c r="C406" s="112"/>
      <c r="D406" s="112"/>
    </row>
    <row r="407" spans="3:4" ht="12.75">
      <c r="C407" s="112"/>
      <c r="D407" s="112"/>
    </row>
    <row r="408" spans="3:4" ht="12.75">
      <c r="C408" s="112"/>
      <c r="D408" s="112"/>
    </row>
    <row r="409" spans="3:4" ht="12.75">
      <c r="C409" s="112"/>
      <c r="D409" s="112"/>
    </row>
    <row r="410" spans="3:4" ht="12.75">
      <c r="C410" s="112"/>
      <c r="D410" s="112"/>
    </row>
    <row r="411" spans="3:4" ht="12.75">
      <c r="C411" s="112"/>
      <c r="D411" s="112"/>
    </row>
    <row r="412" spans="3:4" ht="12.75">
      <c r="C412" s="112"/>
      <c r="D412" s="112"/>
    </row>
    <row r="413" spans="3:4" ht="12.75">
      <c r="C413" s="112"/>
      <c r="D413" s="112"/>
    </row>
    <row r="414" spans="3:4" ht="12.75">
      <c r="C414" s="112"/>
      <c r="D414" s="112"/>
    </row>
    <row r="415" spans="3:4" ht="12.75">
      <c r="C415" s="112"/>
      <c r="D415" s="112"/>
    </row>
    <row r="416" spans="3:4" ht="12.75">
      <c r="C416" s="112"/>
      <c r="D416" s="112"/>
    </row>
    <row r="417" spans="3:4" ht="12.75">
      <c r="C417" s="112"/>
      <c r="D417" s="112"/>
    </row>
    <row r="418" spans="3:4" ht="12.75">
      <c r="C418" s="112"/>
      <c r="D418" s="112"/>
    </row>
    <row r="419" spans="3:4" ht="12.75">
      <c r="C419" s="112"/>
      <c r="D419" s="112"/>
    </row>
    <row r="420" spans="3:4" ht="12.75">
      <c r="C420" s="112"/>
      <c r="D420" s="112"/>
    </row>
    <row r="421" spans="3:4" ht="12.75">
      <c r="C421" s="112"/>
      <c r="D421" s="112"/>
    </row>
    <row r="422" spans="3:4" ht="12.75">
      <c r="C422" s="112"/>
      <c r="D422" s="112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9" bottom="0.3937007874015748" header="0.37" footer="0.2362204724409449"/>
  <pageSetup horizontalDpi="600" verticalDpi="600" orientation="portrait" paperSize="9" scale="92" r:id="rId2"/>
  <headerFooter alignWithMargins="0">
    <oddHeader>&amp;R&amp;"Times New Roman CE,Dőlt"5.sz. táblázat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pane xSplit="4" topLeftCell="E1" activePane="topRight" state="frozen"/>
      <selection pane="topLeft" activeCell="D13" sqref="D13"/>
      <selection pane="topRight" activeCell="H10" sqref="H10"/>
    </sheetView>
  </sheetViews>
  <sheetFormatPr defaultColWidth="9.33203125" defaultRowHeight="12.75"/>
  <cols>
    <col min="1" max="1" width="46.66015625" style="107" customWidth="1"/>
    <col min="2" max="2" width="17.83203125" style="107" customWidth="1"/>
    <col min="3" max="3" width="18.66015625" style="107" customWidth="1"/>
    <col min="4" max="4" width="18.16015625" style="107" customWidth="1"/>
    <col min="5" max="10" width="12" style="107" customWidth="1"/>
    <col min="11" max="11" width="17.16015625" style="107" customWidth="1"/>
    <col min="12" max="14" width="12" style="107" customWidth="1"/>
    <col min="15" max="15" width="15.33203125" style="107" customWidth="1"/>
    <col min="16" max="16384" width="12" style="107" customWidth="1"/>
  </cols>
  <sheetData>
    <row r="1" spans="1:4" ht="23.25" customHeight="1">
      <c r="A1" s="138" t="s">
        <v>43</v>
      </c>
      <c r="B1" s="138"/>
      <c r="C1" s="138"/>
      <c r="D1" s="138"/>
    </row>
    <row r="2" spans="1:4" ht="17.25" customHeight="1">
      <c r="A2" s="138" t="s">
        <v>71</v>
      </c>
      <c r="B2" s="138"/>
      <c r="C2" s="138"/>
      <c r="D2" s="138"/>
    </row>
    <row r="3" spans="1:4" ht="12.75">
      <c r="A3" s="139" t="s">
        <v>116</v>
      </c>
      <c r="B3" s="139"/>
      <c r="C3" s="139"/>
      <c r="D3" s="139"/>
    </row>
    <row r="4" spans="1:3" ht="12.75">
      <c r="A4" s="29"/>
      <c r="B4" s="29"/>
      <c r="C4" s="29"/>
    </row>
    <row r="5" spans="1:4" ht="28.5" customHeight="1">
      <c r="A5" s="145" t="s">
        <v>44</v>
      </c>
      <c r="B5" s="140" t="s">
        <v>45</v>
      </c>
      <c r="C5" s="143" t="s">
        <v>46</v>
      </c>
      <c r="D5" s="144"/>
    </row>
    <row r="6" spans="1:4" ht="28.5" customHeight="1">
      <c r="A6" s="146"/>
      <c r="B6" s="141"/>
      <c r="C6" s="140" t="s">
        <v>78</v>
      </c>
      <c r="D6" s="140" t="s">
        <v>47</v>
      </c>
    </row>
    <row r="7" spans="1:4" ht="36" customHeight="1">
      <c r="A7" s="147"/>
      <c r="B7" s="142"/>
      <c r="C7" s="142"/>
      <c r="D7" s="142"/>
    </row>
    <row r="8" spans="1:4" ht="24" customHeight="1">
      <c r="A8" s="21" t="s">
        <v>48</v>
      </c>
      <c r="B8" s="21"/>
      <c r="C8" s="21"/>
      <c r="D8" s="21"/>
    </row>
    <row r="9" spans="1:4" ht="18" customHeight="1">
      <c r="A9" s="30" t="s">
        <v>49</v>
      </c>
      <c r="B9" s="88">
        <f>'[1]nograd'!$I214</f>
        <v>9594</v>
      </c>
      <c r="C9" s="89">
        <f>B9/$B$11*100</f>
        <v>51.18710985434562</v>
      </c>
      <c r="D9" s="89">
        <f>'[1]nograd'!$I173/'[1]nograd'!$I$175*100</f>
        <v>51.80214723926381</v>
      </c>
    </row>
    <row r="10" spans="1:4" s="108" customFormat="1" ht="14.25" customHeight="1">
      <c r="A10" s="31" t="s">
        <v>50</v>
      </c>
      <c r="B10" s="90">
        <f>'[1]nograd'!$I215</f>
        <v>9149</v>
      </c>
      <c r="C10" s="91">
        <f aca="true" t="shared" si="0" ref="C10:C39">B10/$B$11*100</f>
        <v>48.81289014565438</v>
      </c>
      <c r="D10" s="91">
        <f>'[1]nograd'!$I174/'[1]nograd'!$I$175*100</f>
        <v>48.1978527607362</v>
      </c>
    </row>
    <row r="11" spans="1:4" s="109" customFormat="1" ht="20.25" customHeight="1">
      <c r="A11" s="22" t="s">
        <v>51</v>
      </c>
      <c r="B11" s="92">
        <f>SUM(B9:B10)</f>
        <v>18743</v>
      </c>
      <c r="C11" s="93">
        <f t="shared" si="0"/>
        <v>100</v>
      </c>
      <c r="D11" s="93">
        <f>SUM(D9:D10)</f>
        <v>100</v>
      </c>
    </row>
    <row r="12" spans="1:4" ht="24" customHeight="1">
      <c r="A12" s="23" t="s">
        <v>52</v>
      </c>
      <c r="B12" s="95"/>
      <c r="C12" s="96"/>
      <c r="D12" s="96"/>
    </row>
    <row r="13" spans="1:5" s="108" customFormat="1" ht="15.75" customHeight="1">
      <c r="A13" s="25" t="s">
        <v>86</v>
      </c>
      <c r="B13" s="88">
        <f>'[1]nograd'!$I225</f>
        <v>448</v>
      </c>
      <c r="C13" s="89">
        <f t="shared" si="0"/>
        <v>2.3902256842554555</v>
      </c>
      <c r="D13" s="89">
        <f>'[1]nograd'!$I184/'[1]nograd'!$I$182*100</f>
        <v>2.6292725679228743</v>
      </c>
      <c r="E13" s="110"/>
    </row>
    <row r="14" spans="1:4" ht="15.75" customHeight="1">
      <c r="A14" s="26" t="s">
        <v>87</v>
      </c>
      <c r="B14" s="90">
        <f>'[1]nograd'!$I226</f>
        <v>2614</v>
      </c>
      <c r="C14" s="91">
        <f t="shared" si="0"/>
        <v>13.946540041615538</v>
      </c>
      <c r="D14" s="91">
        <f>'[1]nograd'!$I185/'[1]nograd'!$I$182*100</f>
        <v>14.285714285714285</v>
      </c>
    </row>
    <row r="15" spans="1:4" s="108" customFormat="1" ht="15.75" customHeight="1">
      <c r="A15" s="25" t="s">
        <v>88</v>
      </c>
      <c r="B15" s="88">
        <f>'[1]nograd'!$I227</f>
        <v>4418</v>
      </c>
      <c r="C15" s="89">
        <f t="shared" si="0"/>
        <v>23.5714666808942</v>
      </c>
      <c r="D15" s="89">
        <f>'[1]nograd'!$I186/'[1]nograd'!$I$182*100</f>
        <v>24.468667835232253</v>
      </c>
    </row>
    <row r="16" spans="1:4" ht="15.75" customHeight="1">
      <c r="A16" s="26" t="s">
        <v>89</v>
      </c>
      <c r="B16" s="90">
        <f>'[1]nograd'!$I228</f>
        <v>4626</v>
      </c>
      <c r="C16" s="91">
        <f t="shared" si="0"/>
        <v>24.681214320012803</v>
      </c>
      <c r="D16" s="91">
        <f>'[1]nograd'!$I187/'[1]nograd'!$I$182*100</f>
        <v>24.31529360210342</v>
      </c>
    </row>
    <row r="17" spans="1:4" s="108" customFormat="1" ht="15.75" customHeight="1">
      <c r="A17" s="25" t="s">
        <v>90</v>
      </c>
      <c r="B17" s="88">
        <f>'[1]nograd'!$I229</f>
        <v>4459</v>
      </c>
      <c r="C17" s="89">
        <f t="shared" si="0"/>
        <v>23.790215013605078</v>
      </c>
      <c r="D17" s="89">
        <f>'[1]nograd'!$I188/'[1]nograd'!$I$182*100</f>
        <v>24.249561787905346</v>
      </c>
    </row>
    <row r="18" spans="1:4" ht="15.75" customHeight="1">
      <c r="A18" s="26" t="s">
        <v>91</v>
      </c>
      <c r="B18" s="90">
        <f>'[1]nograd'!$I230</f>
        <v>2178</v>
      </c>
      <c r="C18" s="91">
        <f t="shared" si="0"/>
        <v>11.620338259616924</v>
      </c>
      <c r="D18" s="91">
        <f>'[1]nograd'!$I189/'[1]nograd'!$I$182*100</f>
        <v>10.051489921121822</v>
      </c>
    </row>
    <row r="19" spans="1:4" s="111" customFormat="1" ht="22.5" customHeight="1">
      <c r="A19" s="22" t="s">
        <v>51</v>
      </c>
      <c r="B19" s="92">
        <f>SUM(B13:B18)</f>
        <v>18743</v>
      </c>
      <c r="C19" s="93">
        <f t="shared" si="0"/>
        <v>100</v>
      </c>
      <c r="D19" s="93">
        <f>SUM(D13:D18)</f>
        <v>100.00000000000001</v>
      </c>
    </row>
    <row r="20" spans="1:4" ht="23.25" customHeight="1">
      <c r="A20" s="23" t="s">
        <v>72</v>
      </c>
      <c r="B20" s="95"/>
      <c r="C20" s="96"/>
      <c r="D20" s="96"/>
    </row>
    <row r="21" spans="1:4" s="108" customFormat="1" ht="15.75" customHeight="1">
      <c r="A21" s="30" t="s">
        <v>53</v>
      </c>
      <c r="B21" s="88">
        <f>'[1]nograd'!$I233</f>
        <v>1197</v>
      </c>
      <c r="C21" s="89">
        <f t="shared" si="0"/>
        <v>6.386384250120044</v>
      </c>
      <c r="D21" s="89">
        <f>'[1]nograd'!$I192/'[1]nograd'!$I$198*100</f>
        <v>6.2938212094653805</v>
      </c>
    </row>
    <row r="22" spans="1:4" ht="15.75" customHeight="1">
      <c r="A22" s="31" t="s">
        <v>54</v>
      </c>
      <c r="B22" s="90">
        <f>'[1]nograd'!$I234</f>
        <v>7354</v>
      </c>
      <c r="C22" s="91">
        <f t="shared" si="0"/>
        <v>39.235981433068346</v>
      </c>
      <c r="D22" s="91">
        <f>'[1]nograd'!$I193/'[1]nograd'!$I$198*100</f>
        <v>38.562664329535494</v>
      </c>
    </row>
    <row r="23" spans="1:4" s="108" customFormat="1" ht="15.75" customHeight="1">
      <c r="A23" s="30" t="s">
        <v>55</v>
      </c>
      <c r="B23" s="88">
        <f>'[1]nograd'!$I235</f>
        <v>5025</v>
      </c>
      <c r="C23" s="89">
        <f t="shared" si="0"/>
        <v>26.81000907005282</v>
      </c>
      <c r="D23" s="89">
        <f>'[1]nograd'!$I194/'[1]nograd'!$I$198*100</f>
        <v>28.062007011393515</v>
      </c>
    </row>
    <row r="24" spans="1:4" ht="15.75" customHeight="1">
      <c r="A24" s="31" t="s">
        <v>56</v>
      </c>
      <c r="B24" s="90">
        <f>'[1]nograd'!$I236</f>
        <v>2996</v>
      </c>
      <c r="C24" s="91">
        <f t="shared" si="0"/>
        <v>15.984634263458359</v>
      </c>
      <c r="D24" s="91">
        <f>'[1]nograd'!$I195/'[1]nograd'!$I$198*100</f>
        <v>15.84136722173532</v>
      </c>
    </row>
    <row r="25" spans="1:4" s="108" customFormat="1" ht="15.75" customHeight="1">
      <c r="A25" s="30" t="s">
        <v>57</v>
      </c>
      <c r="B25" s="88">
        <f>'[1]nograd'!$I237</f>
        <v>1549</v>
      </c>
      <c r="C25" s="89">
        <f t="shared" si="0"/>
        <v>8.26441871632076</v>
      </c>
      <c r="D25" s="89">
        <f>'[1]nograd'!$I196/'[1]nograd'!$I$198*100</f>
        <v>8.12335670464505</v>
      </c>
    </row>
    <row r="26" spans="1:4" ht="15.75" customHeight="1">
      <c r="A26" s="31" t="s">
        <v>58</v>
      </c>
      <c r="B26" s="90">
        <f>'[1]nograd'!$I238</f>
        <v>622</v>
      </c>
      <c r="C26" s="91">
        <f t="shared" si="0"/>
        <v>3.3185722669796727</v>
      </c>
      <c r="D26" s="91">
        <f>'[1]nograd'!$I197/'[1]nograd'!$I$198*100</f>
        <v>3.1167835232252408</v>
      </c>
    </row>
    <row r="27" spans="1:4" s="111" customFormat="1" ht="21" customHeight="1">
      <c r="A27" s="22" t="s">
        <v>51</v>
      </c>
      <c r="B27" s="92">
        <f>SUM(B21:B26)</f>
        <v>18743</v>
      </c>
      <c r="C27" s="93">
        <f t="shared" si="0"/>
        <v>100</v>
      </c>
      <c r="D27" s="93">
        <f>SUM(D21:D26)</f>
        <v>100</v>
      </c>
    </row>
    <row r="28" spans="1:4" ht="25.5" customHeight="1">
      <c r="A28" s="23" t="s">
        <v>59</v>
      </c>
      <c r="B28" s="95"/>
      <c r="C28" s="96"/>
      <c r="D28" s="96"/>
    </row>
    <row r="29" spans="1:4" ht="18" customHeight="1">
      <c r="A29" s="25" t="s">
        <v>80</v>
      </c>
      <c r="B29" s="88">
        <f>'[1]nograd'!$I241</f>
        <v>5829</v>
      </c>
      <c r="C29" s="89">
        <f t="shared" si="0"/>
        <v>31.099610521261273</v>
      </c>
      <c r="D29" s="89">
        <f>'[1]nograd'!$I200/'[1]nograd'!$I$205*100</f>
        <v>30.433829973707276</v>
      </c>
    </row>
    <row r="30" spans="1:4" ht="18" customHeight="1">
      <c r="A30" s="26" t="s">
        <v>81</v>
      </c>
      <c r="B30" s="90">
        <f>'[1]nograd'!$I242</f>
        <v>3051</v>
      </c>
      <c r="C30" s="91">
        <f t="shared" si="0"/>
        <v>16.27807714880222</v>
      </c>
      <c r="D30" s="91">
        <f>'[1]nograd'!$I201/'[1]nograd'!$I$205*100</f>
        <v>13.7817703768624</v>
      </c>
    </row>
    <row r="31" spans="1:4" ht="18" customHeight="1">
      <c r="A31" s="25" t="s">
        <v>82</v>
      </c>
      <c r="B31" s="88">
        <f>'[1]nograd'!$I243</f>
        <v>4507</v>
      </c>
      <c r="C31" s="89">
        <f t="shared" si="0"/>
        <v>24.04631062263245</v>
      </c>
      <c r="D31" s="89">
        <f>'[1]nograd'!$I202/'[1]nograd'!$I$205*100</f>
        <v>23.14307624890447</v>
      </c>
    </row>
    <row r="32" spans="1:4" ht="18" customHeight="1">
      <c r="A32" s="26" t="s">
        <v>83</v>
      </c>
      <c r="B32" s="90">
        <f>'[1]nograd'!$I244</f>
        <v>3000</v>
      </c>
      <c r="C32" s="91">
        <f t="shared" si="0"/>
        <v>16.00597556421064</v>
      </c>
      <c r="D32" s="91">
        <f>'[1]nograd'!$I203/'[1]nograd'!$I$205*100</f>
        <v>18.60758106923751</v>
      </c>
    </row>
    <row r="33" spans="1:4" s="108" customFormat="1" ht="18" customHeight="1">
      <c r="A33" s="25" t="s">
        <v>84</v>
      </c>
      <c r="B33" s="88">
        <f>'[1]nograd'!$I245</f>
        <v>2356</v>
      </c>
      <c r="C33" s="89">
        <f t="shared" si="0"/>
        <v>12.570026143093422</v>
      </c>
      <c r="D33" s="89">
        <f>'[1]nograd'!$I204/'[1]nograd'!$I$205*100</f>
        <v>14.033742331288343</v>
      </c>
    </row>
    <row r="34" spans="1:4" s="109" customFormat="1" ht="22.5" customHeight="1">
      <c r="A34" s="18" t="s">
        <v>51</v>
      </c>
      <c r="B34" s="98">
        <f>SUM(B29:B33)</f>
        <v>18743</v>
      </c>
      <c r="C34" s="99">
        <f t="shared" si="0"/>
        <v>100</v>
      </c>
      <c r="D34" s="99">
        <f>SUM(D29:D33)</f>
        <v>99.99999999999999</v>
      </c>
    </row>
    <row r="35" spans="1:4" ht="25.5" customHeight="1">
      <c r="A35" s="19" t="s">
        <v>74</v>
      </c>
      <c r="B35" s="100"/>
      <c r="C35" s="101"/>
      <c r="D35" s="101"/>
    </row>
    <row r="36" spans="1:4" ht="17.25" customHeight="1">
      <c r="A36" s="27" t="s">
        <v>75</v>
      </c>
      <c r="B36" s="102">
        <f>'[1]nograd'!$I248</f>
        <v>2457</v>
      </c>
      <c r="C36" s="103">
        <f t="shared" si="0"/>
        <v>13.108893987088512</v>
      </c>
      <c r="D36" s="103">
        <f>'[1]nograd'!$I207/'[1]nograd'!$I$211*100</f>
        <v>15.096406660823838</v>
      </c>
    </row>
    <row r="37" spans="1:4" ht="17.25" customHeight="1">
      <c r="A37" s="28" t="s">
        <v>76</v>
      </c>
      <c r="B37" s="88">
        <f>'[1]nograd'!$I249</f>
        <v>1542</v>
      </c>
      <c r="C37" s="89">
        <f t="shared" si="0"/>
        <v>8.227071440004268</v>
      </c>
      <c r="D37" s="89">
        <f>'[1]nograd'!$I208/'[1]nograd'!$I$211*100</f>
        <v>11.744084136722172</v>
      </c>
    </row>
    <row r="38" spans="1:4" ht="17.25" customHeight="1">
      <c r="A38" s="27" t="s">
        <v>115</v>
      </c>
      <c r="B38" s="102">
        <f>'[1]nograd'!$I250</f>
        <v>7082</v>
      </c>
      <c r="C38" s="103">
        <f t="shared" si="0"/>
        <v>37.78477298191324</v>
      </c>
      <c r="D38" s="103">
        <f>'[1]nograd'!$I209/'[1]nograd'!$I$211*100</f>
        <v>34.355828220858896</v>
      </c>
    </row>
    <row r="39" spans="1:4" ht="17.25" customHeight="1">
      <c r="A39" s="28" t="s">
        <v>77</v>
      </c>
      <c r="B39" s="88">
        <f>'[1]nograd'!$I251</f>
        <v>7662</v>
      </c>
      <c r="C39" s="89">
        <f t="shared" si="0"/>
        <v>40.87926159099397</v>
      </c>
      <c r="D39" s="89">
        <f>'[1]nograd'!$I210/'[1]nograd'!$I$211*100</f>
        <v>38.80368098159509</v>
      </c>
    </row>
    <row r="40" spans="1:4" ht="12.75">
      <c r="A40" s="20" t="s">
        <v>51</v>
      </c>
      <c r="B40" s="104">
        <f>SUM(B36:B39)</f>
        <v>18743</v>
      </c>
      <c r="C40" s="105">
        <f>B40/$B$11*100</f>
        <v>100</v>
      </c>
      <c r="D40" s="105">
        <f>SUM(D36:D39)</f>
        <v>100</v>
      </c>
    </row>
    <row r="41" spans="1:4" ht="30" customHeight="1">
      <c r="A41" s="127" t="s">
        <v>109</v>
      </c>
      <c r="B41" s="127"/>
      <c r="C41" s="127"/>
      <c r="D41" s="127"/>
    </row>
    <row r="42" spans="3:4" ht="12.75">
      <c r="C42" s="112"/>
      <c r="D42" s="112"/>
    </row>
    <row r="43" spans="3:4" ht="12.75">
      <c r="C43" s="112"/>
      <c r="D43" s="112"/>
    </row>
    <row r="44" spans="3:4" ht="12.75">
      <c r="C44" s="112"/>
      <c r="D44" s="112"/>
    </row>
    <row r="45" spans="3:4" ht="12.75">
      <c r="C45" s="112"/>
      <c r="D45" s="112"/>
    </row>
    <row r="46" spans="3:4" ht="12.75">
      <c r="C46" s="112"/>
      <c r="D46" s="112"/>
    </row>
    <row r="47" spans="3:4" ht="12.75">
      <c r="C47" s="112"/>
      <c r="D47" s="112"/>
    </row>
    <row r="48" spans="3:4" ht="12.75">
      <c r="C48" s="112"/>
      <c r="D48" s="112"/>
    </row>
    <row r="49" spans="3:4" ht="12.75">
      <c r="C49" s="112"/>
      <c r="D49" s="112"/>
    </row>
    <row r="50" spans="3:4" ht="12.75">
      <c r="C50" s="112"/>
      <c r="D50" s="112"/>
    </row>
    <row r="51" spans="3:4" ht="12.75">
      <c r="C51" s="112"/>
      <c r="D51" s="112"/>
    </row>
    <row r="52" spans="3:4" ht="12.75">
      <c r="C52" s="112"/>
      <c r="D52" s="112"/>
    </row>
    <row r="53" spans="3:4" ht="12.75">
      <c r="C53" s="112"/>
      <c r="D53" s="112"/>
    </row>
    <row r="54" spans="3:4" ht="12.75">
      <c r="C54" s="112"/>
      <c r="D54" s="112"/>
    </row>
    <row r="55" spans="3:4" ht="12.75">
      <c r="C55" s="112"/>
      <c r="D55" s="112"/>
    </row>
    <row r="56" spans="3:4" ht="12.75">
      <c r="C56" s="112"/>
      <c r="D56" s="112"/>
    </row>
    <row r="57" spans="3:4" ht="12.75">
      <c r="C57" s="112"/>
      <c r="D57" s="112"/>
    </row>
    <row r="58" spans="3:4" ht="12.75">
      <c r="C58" s="112"/>
      <c r="D58" s="112"/>
    </row>
    <row r="59" spans="3:4" ht="12.75">
      <c r="C59" s="112"/>
      <c r="D59" s="112"/>
    </row>
    <row r="60" spans="3:4" ht="12.75">
      <c r="C60" s="112"/>
      <c r="D60" s="112"/>
    </row>
    <row r="61" spans="3:4" ht="12.75">
      <c r="C61" s="112"/>
      <c r="D61" s="112"/>
    </row>
    <row r="62" spans="3:4" ht="12.75">
      <c r="C62" s="112"/>
      <c r="D62" s="112"/>
    </row>
    <row r="63" spans="3:4" ht="12.75">
      <c r="C63" s="112"/>
      <c r="D63" s="112"/>
    </row>
    <row r="64" spans="3:4" ht="12.75">
      <c r="C64" s="112"/>
      <c r="D64" s="112"/>
    </row>
    <row r="65" spans="3:4" ht="12.75">
      <c r="C65" s="112"/>
      <c r="D65" s="112"/>
    </row>
    <row r="66" spans="3:4" ht="12.75">
      <c r="C66" s="112"/>
      <c r="D66" s="112"/>
    </row>
    <row r="67" spans="3:4" ht="12.75">
      <c r="C67" s="112"/>
      <c r="D67" s="112"/>
    </row>
    <row r="68" spans="3:4" ht="12.75">
      <c r="C68" s="112"/>
      <c r="D68" s="112"/>
    </row>
    <row r="69" spans="3:4" ht="12.75">
      <c r="C69" s="112"/>
      <c r="D69" s="112"/>
    </row>
    <row r="70" spans="3:4" ht="12.75">
      <c r="C70" s="112"/>
      <c r="D70" s="112"/>
    </row>
    <row r="71" spans="3:4" ht="12.75">
      <c r="C71" s="112"/>
      <c r="D71" s="112"/>
    </row>
    <row r="72" spans="3:4" ht="12.75">
      <c r="C72" s="112"/>
      <c r="D72" s="112"/>
    </row>
    <row r="73" spans="3:4" ht="12.75">
      <c r="C73" s="112"/>
      <c r="D73" s="112"/>
    </row>
    <row r="74" spans="3:4" ht="12.75">
      <c r="C74" s="112"/>
      <c r="D74" s="112"/>
    </row>
    <row r="75" spans="3:4" ht="12.75">
      <c r="C75" s="112"/>
      <c r="D75" s="112"/>
    </row>
    <row r="76" spans="3:4" ht="12.75">
      <c r="C76" s="112"/>
      <c r="D76" s="112"/>
    </row>
    <row r="77" spans="3:4" ht="12.75">
      <c r="C77" s="112"/>
      <c r="D77" s="112"/>
    </row>
    <row r="78" spans="3:4" ht="12.75">
      <c r="C78" s="112"/>
      <c r="D78" s="112"/>
    </row>
    <row r="79" spans="3:4" ht="12.75">
      <c r="C79" s="112"/>
      <c r="D79" s="112"/>
    </row>
    <row r="80" spans="3:4" ht="12.75">
      <c r="C80" s="112"/>
      <c r="D80" s="112"/>
    </row>
    <row r="81" spans="3:4" ht="12.75">
      <c r="C81" s="112"/>
      <c r="D81" s="112"/>
    </row>
    <row r="82" spans="3:4" ht="12.75">
      <c r="C82" s="112"/>
      <c r="D82" s="112"/>
    </row>
    <row r="83" spans="3:4" ht="12.75">
      <c r="C83" s="112"/>
      <c r="D83" s="112"/>
    </row>
    <row r="84" spans="3:4" ht="12.75">
      <c r="C84" s="112"/>
      <c r="D84" s="112"/>
    </row>
    <row r="85" spans="3:4" ht="12.75">
      <c r="C85" s="112"/>
      <c r="D85" s="112"/>
    </row>
    <row r="86" spans="3:4" ht="12.75">
      <c r="C86" s="112"/>
      <c r="D86" s="112"/>
    </row>
    <row r="87" spans="3:4" ht="12.75">
      <c r="C87" s="112"/>
      <c r="D87" s="112"/>
    </row>
    <row r="88" spans="3:4" ht="12.75">
      <c r="C88" s="112"/>
      <c r="D88" s="112"/>
    </row>
    <row r="89" spans="3:4" ht="12.75">
      <c r="C89" s="112"/>
      <c r="D89" s="112"/>
    </row>
    <row r="90" spans="3:4" ht="12.75">
      <c r="C90" s="112"/>
      <c r="D90" s="112"/>
    </row>
    <row r="91" spans="3:4" ht="12.75">
      <c r="C91" s="112"/>
      <c r="D91" s="112"/>
    </row>
    <row r="92" spans="3:4" ht="12.75">
      <c r="C92" s="112"/>
      <c r="D92" s="112"/>
    </row>
    <row r="93" spans="3:4" ht="12.75">
      <c r="C93" s="112"/>
      <c r="D93" s="112"/>
    </row>
    <row r="94" spans="3:4" ht="12.75">
      <c r="C94" s="112"/>
      <c r="D94" s="112"/>
    </row>
    <row r="95" spans="3:4" ht="12.75">
      <c r="C95" s="112"/>
      <c r="D95" s="112"/>
    </row>
    <row r="96" spans="3:4" ht="12.75">
      <c r="C96" s="112"/>
      <c r="D96" s="112"/>
    </row>
    <row r="97" spans="3:4" ht="12.75">
      <c r="C97" s="112"/>
      <c r="D97" s="112"/>
    </row>
    <row r="98" spans="3:4" ht="12.75">
      <c r="C98" s="112"/>
      <c r="D98" s="112"/>
    </row>
    <row r="99" spans="3:4" ht="12.75">
      <c r="C99" s="112"/>
      <c r="D99" s="112"/>
    </row>
    <row r="100" spans="3:4" ht="12.75">
      <c r="C100" s="112"/>
      <c r="D100" s="112"/>
    </row>
    <row r="101" spans="3:4" ht="12.75">
      <c r="C101" s="112"/>
      <c r="D101" s="112"/>
    </row>
    <row r="102" spans="3:4" ht="12.75">
      <c r="C102" s="112"/>
      <c r="D102" s="112"/>
    </row>
    <row r="103" spans="3:4" ht="12.75">
      <c r="C103" s="112"/>
      <c r="D103" s="112"/>
    </row>
    <row r="104" spans="3:4" ht="12.75">
      <c r="C104" s="112"/>
      <c r="D104" s="112"/>
    </row>
    <row r="105" spans="3:4" ht="12.75">
      <c r="C105" s="112"/>
      <c r="D105" s="112"/>
    </row>
    <row r="106" spans="3:4" ht="12.75">
      <c r="C106" s="112"/>
      <c r="D106" s="112"/>
    </row>
    <row r="107" spans="3:4" ht="12.75">
      <c r="C107" s="112"/>
      <c r="D107" s="112"/>
    </row>
    <row r="108" spans="3:4" ht="12.75">
      <c r="C108" s="112"/>
      <c r="D108" s="112"/>
    </row>
    <row r="109" spans="3:4" ht="12.75">
      <c r="C109" s="112"/>
      <c r="D109" s="112"/>
    </row>
    <row r="110" spans="3:4" ht="12.75">
      <c r="C110" s="112"/>
      <c r="D110" s="112"/>
    </row>
    <row r="111" spans="3:4" ht="12.75">
      <c r="C111" s="112"/>
      <c r="D111" s="112"/>
    </row>
    <row r="112" spans="3:4" ht="12.75">
      <c r="C112" s="112"/>
      <c r="D112" s="112"/>
    </row>
    <row r="113" spans="3:4" ht="12.75">
      <c r="C113" s="112"/>
      <c r="D113" s="112"/>
    </row>
    <row r="114" spans="3:4" ht="12.75">
      <c r="C114" s="112"/>
      <c r="D114" s="112"/>
    </row>
    <row r="115" spans="3:4" ht="12.75">
      <c r="C115" s="112"/>
      <c r="D115" s="112"/>
    </row>
    <row r="116" spans="3:4" ht="12.75">
      <c r="C116" s="112"/>
      <c r="D116" s="112"/>
    </row>
    <row r="117" spans="3:4" ht="12.75">
      <c r="C117" s="112"/>
      <c r="D117" s="112"/>
    </row>
    <row r="118" spans="3:4" ht="12.75">
      <c r="C118" s="112"/>
      <c r="D118" s="112"/>
    </row>
    <row r="119" spans="3:4" ht="12.75">
      <c r="C119" s="112"/>
      <c r="D119" s="112"/>
    </row>
    <row r="120" spans="3:4" ht="12.75">
      <c r="C120" s="112"/>
      <c r="D120" s="112"/>
    </row>
    <row r="121" spans="3:4" ht="12.75">
      <c r="C121" s="112"/>
      <c r="D121" s="112"/>
    </row>
    <row r="122" spans="3:4" ht="12.75">
      <c r="C122" s="112"/>
      <c r="D122" s="112"/>
    </row>
    <row r="123" spans="3:4" ht="12.75">
      <c r="C123" s="112"/>
      <c r="D123" s="112"/>
    </row>
    <row r="124" spans="3:4" ht="12.75">
      <c r="C124" s="112"/>
      <c r="D124" s="112"/>
    </row>
    <row r="125" spans="3:4" ht="12.75">
      <c r="C125" s="112"/>
      <c r="D125" s="112"/>
    </row>
    <row r="126" spans="3:4" ht="12.75">
      <c r="C126" s="112"/>
      <c r="D126" s="112"/>
    </row>
    <row r="127" spans="3:4" ht="12.75">
      <c r="C127" s="112"/>
      <c r="D127" s="112"/>
    </row>
    <row r="128" spans="3:4" ht="12.75">
      <c r="C128" s="112"/>
      <c r="D128" s="112"/>
    </row>
    <row r="129" spans="3:4" ht="12.75">
      <c r="C129" s="112"/>
      <c r="D129" s="112"/>
    </row>
    <row r="130" spans="3:4" ht="12.75">
      <c r="C130" s="112"/>
      <c r="D130" s="112"/>
    </row>
    <row r="131" spans="3:4" ht="12.75">
      <c r="C131" s="112"/>
      <c r="D131" s="112"/>
    </row>
    <row r="132" spans="3:4" ht="12.75">
      <c r="C132" s="112"/>
      <c r="D132" s="112"/>
    </row>
    <row r="133" spans="3:4" ht="12.75">
      <c r="C133" s="112"/>
      <c r="D133" s="112"/>
    </row>
    <row r="134" spans="3:4" ht="12.75">
      <c r="C134" s="112"/>
      <c r="D134" s="112"/>
    </row>
    <row r="135" spans="3:4" ht="12.75">
      <c r="C135" s="112"/>
      <c r="D135" s="112"/>
    </row>
    <row r="136" spans="3:4" ht="12.75">
      <c r="C136" s="112"/>
      <c r="D136" s="112"/>
    </row>
    <row r="137" spans="3:4" ht="12.75">
      <c r="C137" s="112"/>
      <c r="D137" s="112"/>
    </row>
    <row r="138" spans="3:4" ht="12.75">
      <c r="C138" s="112"/>
      <c r="D138" s="112"/>
    </row>
    <row r="139" spans="3:4" ht="12.75">
      <c r="C139" s="112"/>
      <c r="D139" s="112"/>
    </row>
    <row r="140" spans="3:4" ht="12.75">
      <c r="C140" s="112"/>
      <c r="D140" s="112"/>
    </row>
    <row r="141" spans="3:4" ht="12.75">
      <c r="C141" s="112"/>
      <c r="D141" s="112"/>
    </row>
    <row r="142" spans="3:4" ht="12.75">
      <c r="C142" s="112"/>
      <c r="D142" s="112"/>
    </row>
    <row r="143" spans="3:4" ht="12.75">
      <c r="C143" s="112"/>
      <c r="D143" s="112"/>
    </row>
    <row r="144" spans="3:4" ht="12.75">
      <c r="C144" s="112"/>
      <c r="D144" s="112"/>
    </row>
    <row r="145" spans="3:4" ht="12.75">
      <c r="C145" s="112"/>
      <c r="D145" s="112"/>
    </row>
    <row r="146" spans="3:4" ht="12.75">
      <c r="C146" s="112"/>
      <c r="D146" s="112"/>
    </row>
    <row r="147" spans="3:4" ht="12.75">
      <c r="C147" s="112"/>
      <c r="D147" s="112"/>
    </row>
    <row r="148" spans="3:4" ht="12.75">
      <c r="C148" s="112"/>
      <c r="D148" s="112"/>
    </row>
    <row r="149" spans="3:4" ht="12.75">
      <c r="C149" s="112"/>
      <c r="D149" s="112"/>
    </row>
    <row r="150" spans="3:4" ht="12.75">
      <c r="C150" s="112"/>
      <c r="D150" s="112"/>
    </row>
    <row r="151" spans="3:4" ht="12.75">
      <c r="C151" s="112"/>
      <c r="D151" s="112"/>
    </row>
    <row r="152" spans="3:4" ht="12.75">
      <c r="C152" s="112"/>
      <c r="D152" s="112"/>
    </row>
    <row r="153" spans="3:4" ht="12.75">
      <c r="C153" s="112"/>
      <c r="D153" s="112"/>
    </row>
    <row r="154" spans="3:4" ht="12.75">
      <c r="C154" s="112"/>
      <c r="D154" s="112"/>
    </row>
    <row r="155" spans="3:4" ht="12.75">
      <c r="C155" s="112"/>
      <c r="D155" s="112"/>
    </row>
    <row r="156" spans="3:4" ht="12.75">
      <c r="C156" s="112"/>
      <c r="D156" s="112"/>
    </row>
    <row r="157" spans="3:4" ht="12.75">
      <c r="C157" s="112"/>
      <c r="D157" s="112"/>
    </row>
    <row r="158" spans="3:4" ht="12.75">
      <c r="C158" s="112"/>
      <c r="D158" s="112"/>
    </row>
    <row r="159" spans="3:4" ht="12.75">
      <c r="C159" s="112"/>
      <c r="D159" s="112"/>
    </row>
    <row r="160" spans="3:4" ht="12.75">
      <c r="C160" s="112"/>
      <c r="D160" s="112"/>
    </row>
    <row r="161" spans="3:4" ht="12.75">
      <c r="C161" s="112"/>
      <c r="D161" s="112"/>
    </row>
    <row r="162" spans="3:4" ht="12.75">
      <c r="C162" s="112"/>
      <c r="D162" s="112"/>
    </row>
    <row r="163" spans="3:4" ht="12.75">
      <c r="C163" s="112"/>
      <c r="D163" s="112"/>
    </row>
    <row r="164" spans="3:4" ht="12.75">
      <c r="C164" s="112"/>
      <c r="D164" s="112"/>
    </row>
    <row r="165" spans="3:4" ht="12.75">
      <c r="C165" s="112"/>
      <c r="D165" s="112"/>
    </row>
    <row r="166" spans="3:4" ht="12.75">
      <c r="C166" s="112"/>
      <c r="D166" s="112"/>
    </row>
    <row r="167" spans="3:4" ht="12.75">
      <c r="C167" s="112"/>
      <c r="D167" s="112"/>
    </row>
    <row r="168" spans="3:4" ht="12.75">
      <c r="C168" s="112"/>
      <c r="D168" s="112"/>
    </row>
    <row r="169" spans="3:4" ht="12.75">
      <c r="C169" s="112"/>
      <c r="D169" s="112"/>
    </row>
    <row r="170" spans="3:4" ht="12.75">
      <c r="C170" s="112"/>
      <c r="D170" s="112"/>
    </row>
    <row r="171" spans="3:4" ht="12.75">
      <c r="C171" s="112"/>
      <c r="D171" s="112"/>
    </row>
    <row r="172" spans="3:4" ht="12.75">
      <c r="C172" s="112"/>
      <c r="D172" s="112"/>
    </row>
    <row r="173" spans="3:4" ht="12.75">
      <c r="C173" s="112"/>
      <c r="D173" s="112"/>
    </row>
    <row r="174" spans="3:4" ht="12.75">
      <c r="C174" s="112"/>
      <c r="D174" s="112"/>
    </row>
    <row r="175" spans="3:4" ht="12.75">
      <c r="C175" s="112"/>
      <c r="D175" s="112"/>
    </row>
    <row r="176" spans="3:4" ht="12.75">
      <c r="C176" s="112"/>
      <c r="D176" s="112"/>
    </row>
    <row r="177" spans="3:4" ht="12.75">
      <c r="C177" s="112"/>
      <c r="D177" s="112"/>
    </row>
    <row r="178" spans="3:4" ht="12.75">
      <c r="C178" s="112"/>
      <c r="D178" s="112"/>
    </row>
    <row r="179" spans="3:4" ht="12.75">
      <c r="C179" s="112"/>
      <c r="D179" s="112"/>
    </row>
    <row r="180" spans="3:4" ht="12.75">
      <c r="C180" s="112"/>
      <c r="D180" s="112"/>
    </row>
    <row r="181" spans="3:4" ht="12.75">
      <c r="C181" s="112"/>
      <c r="D181" s="112"/>
    </row>
    <row r="182" spans="3:4" ht="12.75">
      <c r="C182" s="112"/>
      <c r="D182" s="112"/>
    </row>
    <row r="183" spans="3:4" ht="12.75">
      <c r="C183" s="112"/>
      <c r="D183" s="112"/>
    </row>
    <row r="184" spans="3:4" ht="12.75">
      <c r="C184" s="112"/>
      <c r="D184" s="112"/>
    </row>
    <row r="185" spans="3:4" ht="12.75">
      <c r="C185" s="112"/>
      <c r="D185" s="112"/>
    </row>
    <row r="186" spans="3:4" ht="12.75">
      <c r="C186" s="112"/>
      <c r="D186" s="112"/>
    </row>
    <row r="187" spans="3:4" ht="12.75">
      <c r="C187" s="112"/>
      <c r="D187" s="112"/>
    </row>
    <row r="188" spans="3:4" ht="12.75">
      <c r="C188" s="112"/>
      <c r="D188" s="112"/>
    </row>
    <row r="189" spans="3:4" ht="12.75">
      <c r="C189" s="112"/>
      <c r="D189" s="112"/>
    </row>
    <row r="190" spans="3:4" ht="12.75">
      <c r="C190" s="112"/>
      <c r="D190" s="112"/>
    </row>
    <row r="191" spans="3:4" ht="12.75">
      <c r="C191" s="112"/>
      <c r="D191" s="112"/>
    </row>
    <row r="192" spans="3:4" ht="12.75">
      <c r="C192" s="112"/>
      <c r="D192" s="112"/>
    </row>
    <row r="193" spans="3:4" ht="12.75">
      <c r="C193" s="112"/>
      <c r="D193" s="112"/>
    </row>
    <row r="194" spans="3:4" ht="12.75">
      <c r="C194" s="112"/>
      <c r="D194" s="112"/>
    </row>
    <row r="195" spans="3:4" ht="12.75">
      <c r="C195" s="112"/>
      <c r="D195" s="112"/>
    </row>
    <row r="196" spans="3:4" ht="12.75">
      <c r="C196" s="112"/>
      <c r="D196" s="112"/>
    </row>
    <row r="197" spans="3:4" ht="12.75">
      <c r="C197" s="112"/>
      <c r="D197" s="112"/>
    </row>
    <row r="198" spans="3:4" ht="12.75">
      <c r="C198" s="112"/>
      <c r="D198" s="112"/>
    </row>
    <row r="199" spans="3:4" ht="12.75">
      <c r="C199" s="112"/>
      <c r="D199" s="112"/>
    </row>
    <row r="200" spans="3:4" ht="12.75">
      <c r="C200" s="112"/>
      <c r="D200" s="112"/>
    </row>
    <row r="201" spans="3:4" ht="12.75">
      <c r="C201" s="112"/>
      <c r="D201" s="112"/>
    </row>
    <row r="202" spans="3:4" ht="12.75">
      <c r="C202" s="112"/>
      <c r="D202" s="112"/>
    </row>
    <row r="203" spans="3:4" ht="12.75">
      <c r="C203" s="112"/>
      <c r="D203" s="112"/>
    </row>
    <row r="204" spans="3:4" ht="12.75">
      <c r="C204" s="112"/>
      <c r="D204" s="112"/>
    </row>
    <row r="205" spans="3:4" ht="12.75">
      <c r="C205" s="112"/>
      <c r="D205" s="112"/>
    </row>
    <row r="206" spans="3:4" ht="12.75">
      <c r="C206" s="112"/>
      <c r="D206" s="112"/>
    </row>
    <row r="207" spans="3:4" ht="12.75">
      <c r="C207" s="112"/>
      <c r="D207" s="112"/>
    </row>
    <row r="208" spans="3:4" ht="12.75">
      <c r="C208" s="112"/>
      <c r="D208" s="112"/>
    </row>
    <row r="209" spans="3:4" ht="12.75">
      <c r="C209" s="112"/>
      <c r="D209" s="112"/>
    </row>
    <row r="210" spans="3:4" ht="12.75">
      <c r="C210" s="112"/>
      <c r="D210" s="112"/>
    </row>
    <row r="211" spans="3:4" ht="12.75">
      <c r="C211" s="112"/>
      <c r="D211" s="112"/>
    </row>
    <row r="212" spans="3:4" ht="12.75">
      <c r="C212" s="112"/>
      <c r="D212" s="112"/>
    </row>
    <row r="213" spans="3:4" ht="12.75">
      <c r="C213" s="112"/>
      <c r="D213" s="112"/>
    </row>
    <row r="214" spans="3:4" ht="12.75">
      <c r="C214" s="112"/>
      <c r="D214" s="112"/>
    </row>
    <row r="215" spans="3:4" ht="12.75">
      <c r="C215" s="112"/>
      <c r="D215" s="112"/>
    </row>
    <row r="216" spans="3:4" ht="12.75">
      <c r="C216" s="112"/>
      <c r="D216" s="112"/>
    </row>
    <row r="217" spans="3:4" ht="12.75">
      <c r="C217" s="112"/>
      <c r="D217" s="112"/>
    </row>
    <row r="218" spans="3:4" ht="12.75">
      <c r="C218" s="112"/>
      <c r="D218" s="112"/>
    </row>
    <row r="219" spans="3:4" ht="12.75">
      <c r="C219" s="112"/>
      <c r="D219" s="112"/>
    </row>
    <row r="220" spans="3:4" ht="12.75">
      <c r="C220" s="112"/>
      <c r="D220" s="112"/>
    </row>
    <row r="221" spans="3:4" ht="12.75">
      <c r="C221" s="112"/>
      <c r="D221" s="112"/>
    </row>
    <row r="222" spans="3:4" ht="12.75">
      <c r="C222" s="112"/>
      <c r="D222" s="112"/>
    </row>
    <row r="223" spans="3:4" ht="12.75">
      <c r="C223" s="112"/>
      <c r="D223" s="112"/>
    </row>
    <row r="224" spans="3:4" ht="12.75">
      <c r="C224" s="112"/>
      <c r="D224" s="112"/>
    </row>
    <row r="225" spans="3:4" ht="12.75">
      <c r="C225" s="112"/>
      <c r="D225" s="112"/>
    </row>
    <row r="226" spans="3:4" ht="12.75">
      <c r="C226" s="112"/>
      <c r="D226" s="112"/>
    </row>
    <row r="227" spans="3:4" ht="12.75">
      <c r="C227" s="112"/>
      <c r="D227" s="112"/>
    </row>
    <row r="228" spans="3:4" ht="12.75">
      <c r="C228" s="112"/>
      <c r="D228" s="112"/>
    </row>
    <row r="229" spans="3:4" ht="12.75">
      <c r="C229" s="112"/>
      <c r="D229" s="112"/>
    </row>
    <row r="230" spans="3:4" ht="12.75">
      <c r="C230" s="112"/>
      <c r="D230" s="112"/>
    </row>
    <row r="231" spans="3:4" ht="12.75">
      <c r="C231" s="112"/>
      <c r="D231" s="112"/>
    </row>
    <row r="232" spans="3:4" ht="12.75">
      <c r="C232" s="112"/>
      <c r="D232" s="112"/>
    </row>
    <row r="233" spans="3:4" ht="12.75">
      <c r="C233" s="112"/>
      <c r="D233" s="112"/>
    </row>
    <row r="234" spans="3:4" ht="12.75">
      <c r="C234" s="112"/>
      <c r="D234" s="112"/>
    </row>
    <row r="235" spans="3:4" ht="12.75">
      <c r="C235" s="112"/>
      <c r="D235" s="112"/>
    </row>
    <row r="236" spans="3:4" ht="12.75">
      <c r="C236" s="112"/>
      <c r="D236" s="112"/>
    </row>
    <row r="237" spans="3:4" ht="12.75">
      <c r="C237" s="112"/>
      <c r="D237" s="112"/>
    </row>
    <row r="238" spans="3:4" ht="12.75">
      <c r="C238" s="112"/>
      <c r="D238" s="112"/>
    </row>
    <row r="239" spans="3:4" ht="12.75">
      <c r="C239" s="112"/>
      <c r="D239" s="112"/>
    </row>
    <row r="240" spans="3:4" ht="12.75">
      <c r="C240" s="112"/>
      <c r="D240" s="112"/>
    </row>
    <row r="241" spans="3:4" ht="12.75">
      <c r="C241" s="112"/>
      <c r="D241" s="112"/>
    </row>
    <row r="242" spans="3:4" ht="12.75">
      <c r="C242" s="112"/>
      <c r="D242" s="112"/>
    </row>
    <row r="243" spans="3:4" ht="12.75">
      <c r="C243" s="112"/>
      <c r="D243" s="112"/>
    </row>
    <row r="244" spans="3:4" ht="12.75">
      <c r="C244" s="112"/>
      <c r="D244" s="112"/>
    </row>
    <row r="245" spans="3:4" ht="12.75">
      <c r="C245" s="112"/>
      <c r="D245" s="112"/>
    </row>
    <row r="246" spans="3:4" ht="12.75">
      <c r="C246" s="112"/>
      <c r="D246" s="112"/>
    </row>
    <row r="247" spans="3:4" ht="12.75">
      <c r="C247" s="112"/>
      <c r="D247" s="112"/>
    </row>
    <row r="248" spans="3:4" ht="12.75">
      <c r="C248" s="112"/>
      <c r="D248" s="112"/>
    </row>
    <row r="249" spans="3:4" ht="12.75">
      <c r="C249" s="112"/>
      <c r="D249" s="112"/>
    </row>
    <row r="250" spans="3:4" ht="12.75">
      <c r="C250" s="112"/>
      <c r="D250" s="112"/>
    </row>
    <row r="251" spans="3:4" ht="12.75">
      <c r="C251" s="112"/>
      <c r="D251" s="112"/>
    </row>
    <row r="252" spans="3:4" ht="12.75">
      <c r="C252" s="112"/>
      <c r="D252" s="112"/>
    </row>
    <row r="253" spans="3:4" ht="12.75">
      <c r="C253" s="112"/>
      <c r="D253" s="112"/>
    </row>
    <row r="254" spans="3:4" ht="12.75">
      <c r="C254" s="112"/>
      <c r="D254" s="112"/>
    </row>
    <row r="255" spans="3:4" ht="12.75">
      <c r="C255" s="112"/>
      <c r="D255" s="112"/>
    </row>
    <row r="256" spans="3:4" ht="12.75">
      <c r="C256" s="112"/>
      <c r="D256" s="112"/>
    </row>
    <row r="257" spans="3:4" ht="12.75">
      <c r="C257" s="112"/>
      <c r="D257" s="112"/>
    </row>
    <row r="258" spans="3:4" ht="12.75">
      <c r="C258" s="112"/>
      <c r="D258" s="112"/>
    </row>
    <row r="259" spans="3:4" ht="12.75">
      <c r="C259" s="112"/>
      <c r="D259" s="112"/>
    </row>
    <row r="260" spans="3:4" ht="12.75">
      <c r="C260" s="112"/>
      <c r="D260" s="112"/>
    </row>
    <row r="261" spans="3:4" ht="12.75">
      <c r="C261" s="112"/>
      <c r="D261" s="112"/>
    </row>
    <row r="262" spans="3:4" ht="12.75">
      <c r="C262" s="112"/>
      <c r="D262" s="112"/>
    </row>
    <row r="263" spans="3:4" ht="12.75">
      <c r="C263" s="112"/>
      <c r="D263" s="112"/>
    </row>
    <row r="264" spans="3:4" ht="12.75">
      <c r="C264" s="112"/>
      <c r="D264" s="112"/>
    </row>
    <row r="265" spans="3:4" ht="12.75">
      <c r="C265" s="112"/>
      <c r="D265" s="112"/>
    </row>
    <row r="266" spans="3:4" ht="12.75">
      <c r="C266" s="112"/>
      <c r="D266" s="112"/>
    </row>
    <row r="267" spans="3:4" ht="12.75">
      <c r="C267" s="112"/>
      <c r="D267" s="112"/>
    </row>
    <row r="268" spans="3:4" ht="12.75">
      <c r="C268" s="112"/>
      <c r="D268" s="112"/>
    </row>
    <row r="269" spans="3:4" ht="12.75">
      <c r="C269" s="112"/>
      <c r="D269" s="112"/>
    </row>
    <row r="270" spans="3:4" ht="12.75">
      <c r="C270" s="112"/>
      <c r="D270" s="112"/>
    </row>
    <row r="271" spans="3:4" ht="12.75">
      <c r="C271" s="112"/>
      <c r="D271" s="112"/>
    </row>
    <row r="272" spans="3:4" ht="12.75">
      <c r="C272" s="112"/>
      <c r="D272" s="112"/>
    </row>
    <row r="273" spans="3:4" ht="12.75">
      <c r="C273" s="112"/>
      <c r="D273" s="112"/>
    </row>
    <row r="274" spans="3:4" ht="12.75">
      <c r="C274" s="112"/>
      <c r="D274" s="112"/>
    </row>
    <row r="275" spans="3:4" ht="12.75">
      <c r="C275" s="112"/>
      <c r="D275" s="112"/>
    </row>
    <row r="276" spans="3:4" ht="12.75">
      <c r="C276" s="112"/>
      <c r="D276" s="112"/>
    </row>
    <row r="277" spans="3:4" ht="12.75">
      <c r="C277" s="112"/>
      <c r="D277" s="112"/>
    </row>
    <row r="278" spans="3:4" ht="12.75">
      <c r="C278" s="112"/>
      <c r="D278" s="112"/>
    </row>
    <row r="279" spans="3:4" ht="12.75">
      <c r="C279" s="112"/>
      <c r="D279" s="112"/>
    </row>
    <row r="280" spans="3:4" ht="12.75">
      <c r="C280" s="112"/>
      <c r="D280" s="112"/>
    </row>
    <row r="281" spans="3:4" ht="12.75">
      <c r="C281" s="112"/>
      <c r="D281" s="112"/>
    </row>
    <row r="282" spans="3:4" ht="12.75">
      <c r="C282" s="112"/>
      <c r="D282" s="112"/>
    </row>
    <row r="283" spans="3:4" ht="12.75">
      <c r="C283" s="112"/>
      <c r="D283" s="112"/>
    </row>
    <row r="284" spans="3:4" ht="12.75">
      <c r="C284" s="112"/>
      <c r="D284" s="112"/>
    </row>
    <row r="285" spans="3:4" ht="12.75">
      <c r="C285" s="112"/>
      <c r="D285" s="112"/>
    </row>
    <row r="286" spans="3:4" ht="12.75">
      <c r="C286" s="112"/>
      <c r="D286" s="112"/>
    </row>
    <row r="287" spans="3:4" ht="12.75">
      <c r="C287" s="112"/>
      <c r="D287" s="112"/>
    </row>
    <row r="288" spans="3:4" ht="12.75">
      <c r="C288" s="112"/>
      <c r="D288" s="112"/>
    </row>
    <row r="289" spans="3:4" ht="12.75">
      <c r="C289" s="112"/>
      <c r="D289" s="112"/>
    </row>
    <row r="290" spans="3:4" ht="12.75">
      <c r="C290" s="112"/>
      <c r="D290" s="112"/>
    </row>
    <row r="291" spans="3:4" ht="12.75">
      <c r="C291" s="112"/>
      <c r="D291" s="112"/>
    </row>
    <row r="292" spans="3:4" ht="12.75">
      <c r="C292" s="112"/>
      <c r="D292" s="112"/>
    </row>
    <row r="293" spans="3:4" ht="12.75">
      <c r="C293" s="112"/>
      <c r="D293" s="112"/>
    </row>
    <row r="294" spans="3:4" ht="12.75">
      <c r="C294" s="112"/>
      <c r="D294" s="112"/>
    </row>
    <row r="295" spans="3:4" ht="12.75">
      <c r="C295" s="112"/>
      <c r="D295" s="112"/>
    </row>
    <row r="296" spans="3:4" ht="12.75">
      <c r="C296" s="112"/>
      <c r="D296" s="112"/>
    </row>
    <row r="297" spans="3:4" ht="12.75">
      <c r="C297" s="112"/>
      <c r="D297" s="112"/>
    </row>
    <row r="298" spans="3:4" ht="12.75">
      <c r="C298" s="112"/>
      <c r="D298" s="112"/>
    </row>
    <row r="299" spans="3:4" ht="12.75">
      <c r="C299" s="112"/>
      <c r="D299" s="112"/>
    </row>
    <row r="300" spans="3:4" ht="12.75">
      <c r="C300" s="112"/>
      <c r="D300" s="112"/>
    </row>
    <row r="301" spans="3:4" ht="12.75">
      <c r="C301" s="112"/>
      <c r="D301" s="112"/>
    </row>
    <row r="302" spans="3:4" ht="12.75">
      <c r="C302" s="112"/>
      <c r="D302" s="112"/>
    </row>
    <row r="303" spans="3:4" ht="12.75">
      <c r="C303" s="112"/>
      <c r="D303" s="112"/>
    </row>
    <row r="304" spans="3:4" ht="12.75">
      <c r="C304" s="112"/>
      <c r="D304" s="112"/>
    </row>
    <row r="305" spans="3:4" ht="12.75">
      <c r="C305" s="112"/>
      <c r="D305" s="112"/>
    </row>
    <row r="306" spans="3:4" ht="12.75">
      <c r="C306" s="112"/>
      <c r="D306" s="112"/>
    </row>
    <row r="307" spans="3:4" ht="12.75">
      <c r="C307" s="112"/>
      <c r="D307" s="112"/>
    </row>
    <row r="308" spans="3:4" ht="12.75">
      <c r="C308" s="112"/>
      <c r="D308" s="112"/>
    </row>
    <row r="309" spans="3:4" ht="12.75">
      <c r="C309" s="112"/>
      <c r="D309" s="112"/>
    </row>
    <row r="310" spans="3:4" ht="12.75">
      <c r="C310" s="112"/>
      <c r="D310" s="112"/>
    </row>
    <row r="311" spans="3:4" ht="12.75">
      <c r="C311" s="112"/>
      <c r="D311" s="112"/>
    </row>
    <row r="312" spans="3:4" ht="12.75">
      <c r="C312" s="112"/>
      <c r="D312" s="112"/>
    </row>
    <row r="313" spans="3:4" ht="12.75">
      <c r="C313" s="112"/>
      <c r="D313" s="112"/>
    </row>
    <row r="314" spans="3:4" ht="12.75">
      <c r="C314" s="112"/>
      <c r="D314" s="112"/>
    </row>
    <row r="315" spans="3:4" ht="12.75">
      <c r="C315" s="112"/>
      <c r="D315" s="112"/>
    </row>
    <row r="316" spans="3:4" ht="12.75">
      <c r="C316" s="112"/>
      <c r="D316" s="112"/>
    </row>
    <row r="317" spans="3:4" ht="12.75">
      <c r="C317" s="112"/>
      <c r="D317" s="112"/>
    </row>
    <row r="318" spans="3:4" ht="12.75">
      <c r="C318" s="112"/>
      <c r="D318" s="112"/>
    </row>
    <row r="319" spans="3:4" ht="12.75">
      <c r="C319" s="112"/>
      <c r="D319" s="112"/>
    </row>
    <row r="320" spans="3:4" ht="12.75">
      <c r="C320" s="112"/>
      <c r="D320" s="112"/>
    </row>
    <row r="321" spans="3:4" ht="12.75">
      <c r="C321" s="112"/>
      <c r="D321" s="112"/>
    </row>
    <row r="322" spans="3:4" ht="12.75">
      <c r="C322" s="112"/>
      <c r="D322" s="112"/>
    </row>
    <row r="323" spans="3:4" ht="12.75">
      <c r="C323" s="112"/>
      <c r="D323" s="112"/>
    </row>
    <row r="324" spans="3:4" ht="12.75">
      <c r="C324" s="112"/>
      <c r="D324" s="112"/>
    </row>
    <row r="325" spans="3:4" ht="12.75">
      <c r="C325" s="112"/>
      <c r="D325" s="112"/>
    </row>
    <row r="326" spans="3:4" ht="12.75">
      <c r="C326" s="112"/>
      <c r="D326" s="112"/>
    </row>
    <row r="327" spans="3:4" ht="12.75">
      <c r="C327" s="112"/>
      <c r="D327" s="112"/>
    </row>
    <row r="328" spans="3:4" ht="12.75">
      <c r="C328" s="112"/>
      <c r="D328" s="112"/>
    </row>
    <row r="329" spans="3:4" ht="12.75">
      <c r="C329" s="112"/>
      <c r="D329" s="112"/>
    </row>
    <row r="330" spans="3:4" ht="12.75">
      <c r="C330" s="112"/>
      <c r="D330" s="112"/>
    </row>
    <row r="331" spans="3:4" ht="12.75">
      <c r="C331" s="112"/>
      <c r="D331" s="112"/>
    </row>
    <row r="332" spans="3:4" ht="12.75">
      <c r="C332" s="112"/>
      <c r="D332" s="112"/>
    </row>
    <row r="333" spans="3:4" ht="12.75">
      <c r="C333" s="112"/>
      <c r="D333" s="112"/>
    </row>
    <row r="334" spans="3:4" ht="12.75">
      <c r="C334" s="112"/>
      <c r="D334" s="112"/>
    </row>
    <row r="335" spans="3:4" ht="12.75">
      <c r="C335" s="112"/>
      <c r="D335" s="112"/>
    </row>
    <row r="336" spans="3:4" ht="12.75">
      <c r="C336" s="112"/>
      <c r="D336" s="112"/>
    </row>
    <row r="337" spans="3:4" ht="12.75">
      <c r="C337" s="112"/>
      <c r="D337" s="112"/>
    </row>
    <row r="338" spans="3:4" ht="12.75">
      <c r="C338" s="112"/>
      <c r="D338" s="112"/>
    </row>
    <row r="339" spans="3:4" ht="12.75">
      <c r="C339" s="112"/>
      <c r="D339" s="112"/>
    </row>
    <row r="340" spans="3:4" ht="12.75">
      <c r="C340" s="112"/>
      <c r="D340" s="112"/>
    </row>
    <row r="341" spans="3:4" ht="12.75">
      <c r="C341" s="112"/>
      <c r="D341" s="112"/>
    </row>
    <row r="342" spans="3:4" ht="12.75">
      <c r="C342" s="112"/>
      <c r="D342" s="112"/>
    </row>
    <row r="343" spans="3:4" ht="12.75">
      <c r="C343" s="112"/>
      <c r="D343" s="112"/>
    </row>
    <row r="344" spans="3:4" ht="12.75">
      <c r="C344" s="112"/>
      <c r="D344" s="112"/>
    </row>
    <row r="345" spans="3:4" ht="12.75">
      <c r="C345" s="112"/>
      <c r="D345" s="112"/>
    </row>
    <row r="346" spans="3:4" ht="12.75">
      <c r="C346" s="112"/>
      <c r="D346" s="112"/>
    </row>
    <row r="347" spans="3:4" ht="12.75">
      <c r="C347" s="112"/>
      <c r="D347" s="112"/>
    </row>
    <row r="348" spans="3:4" ht="12.75">
      <c r="C348" s="112"/>
      <c r="D348" s="112"/>
    </row>
    <row r="349" spans="3:4" ht="12.75">
      <c r="C349" s="112"/>
      <c r="D349" s="112"/>
    </row>
    <row r="350" spans="3:4" ht="12.75">
      <c r="C350" s="112"/>
      <c r="D350" s="112"/>
    </row>
    <row r="351" spans="3:4" ht="12.75">
      <c r="C351" s="112"/>
      <c r="D351" s="112"/>
    </row>
    <row r="352" spans="3:4" ht="12.75">
      <c r="C352" s="112"/>
      <c r="D352" s="112"/>
    </row>
    <row r="353" spans="3:4" ht="12.75">
      <c r="C353" s="112"/>
      <c r="D353" s="112"/>
    </row>
    <row r="354" spans="3:4" ht="12.75">
      <c r="C354" s="112"/>
      <c r="D354" s="112"/>
    </row>
    <row r="355" spans="3:4" ht="12.75">
      <c r="C355" s="112"/>
      <c r="D355" s="112"/>
    </row>
    <row r="356" spans="3:4" ht="12.75">
      <c r="C356" s="112"/>
      <c r="D356" s="112"/>
    </row>
    <row r="357" spans="3:4" ht="12.75">
      <c r="C357" s="112"/>
      <c r="D357" s="112"/>
    </row>
    <row r="358" spans="3:4" ht="12.75">
      <c r="C358" s="112"/>
      <c r="D358" s="112"/>
    </row>
    <row r="359" spans="3:4" ht="12.75">
      <c r="C359" s="112"/>
      <c r="D359" s="112"/>
    </row>
    <row r="360" spans="3:4" ht="12.75">
      <c r="C360" s="112"/>
      <c r="D360" s="112"/>
    </row>
    <row r="361" spans="3:4" ht="12.75">
      <c r="C361" s="112"/>
      <c r="D361" s="112"/>
    </row>
    <row r="362" spans="3:4" ht="12.75">
      <c r="C362" s="112"/>
      <c r="D362" s="112"/>
    </row>
    <row r="363" spans="3:4" ht="12.75">
      <c r="C363" s="112"/>
      <c r="D363" s="112"/>
    </row>
    <row r="364" spans="3:4" ht="12.75">
      <c r="C364" s="112"/>
      <c r="D364" s="112"/>
    </row>
    <row r="365" spans="3:4" ht="12.75">
      <c r="C365" s="112"/>
      <c r="D365" s="112"/>
    </row>
    <row r="366" spans="3:4" ht="12.75">
      <c r="C366" s="112"/>
      <c r="D366" s="112"/>
    </row>
    <row r="367" spans="3:4" ht="12.75">
      <c r="C367" s="112"/>
      <c r="D367" s="112"/>
    </row>
    <row r="368" spans="3:4" ht="12.75">
      <c r="C368" s="112"/>
      <c r="D368" s="112"/>
    </row>
    <row r="369" spans="3:4" ht="12.75">
      <c r="C369" s="112"/>
      <c r="D369" s="112"/>
    </row>
    <row r="370" spans="3:4" ht="12.75">
      <c r="C370" s="112"/>
      <c r="D370" s="112"/>
    </row>
    <row r="371" spans="3:4" ht="12.75">
      <c r="C371" s="112"/>
      <c r="D371" s="112"/>
    </row>
    <row r="372" spans="3:4" ht="12.75">
      <c r="C372" s="112"/>
      <c r="D372" s="112"/>
    </row>
    <row r="373" spans="3:4" ht="12.75">
      <c r="C373" s="112"/>
      <c r="D373" s="112"/>
    </row>
    <row r="374" spans="3:4" ht="12.75">
      <c r="C374" s="112"/>
      <c r="D374" s="112"/>
    </row>
    <row r="375" spans="3:4" ht="12.75">
      <c r="C375" s="112"/>
      <c r="D375" s="112"/>
    </row>
    <row r="376" spans="3:4" ht="12.75">
      <c r="C376" s="112"/>
      <c r="D376" s="112"/>
    </row>
    <row r="377" spans="3:4" ht="12.75">
      <c r="C377" s="112"/>
      <c r="D377" s="112"/>
    </row>
    <row r="378" spans="3:4" ht="12.75">
      <c r="C378" s="112"/>
      <c r="D378" s="112"/>
    </row>
    <row r="379" spans="3:4" ht="12.75">
      <c r="C379" s="112"/>
      <c r="D379" s="112"/>
    </row>
    <row r="380" spans="3:4" ht="12.75">
      <c r="C380" s="112"/>
      <c r="D380" s="112"/>
    </row>
    <row r="381" spans="3:4" ht="12.75">
      <c r="C381" s="112"/>
      <c r="D381" s="112"/>
    </row>
    <row r="382" spans="3:4" ht="12.75">
      <c r="C382" s="112"/>
      <c r="D382" s="112"/>
    </row>
    <row r="383" spans="3:4" ht="12.75">
      <c r="C383" s="112"/>
      <c r="D383" s="112"/>
    </row>
    <row r="384" spans="3:4" ht="12.75">
      <c r="C384" s="112"/>
      <c r="D384" s="112"/>
    </row>
    <row r="385" spans="3:4" ht="12.75">
      <c r="C385" s="112"/>
      <c r="D385" s="112"/>
    </row>
    <row r="386" spans="3:4" ht="12.75">
      <c r="C386" s="112"/>
      <c r="D386" s="112"/>
    </row>
    <row r="387" spans="3:4" ht="12.75">
      <c r="C387" s="112"/>
      <c r="D387" s="112"/>
    </row>
    <row r="388" spans="3:4" ht="12.75">
      <c r="C388" s="112"/>
      <c r="D388" s="112"/>
    </row>
    <row r="389" spans="3:4" ht="12.75">
      <c r="C389" s="112"/>
      <c r="D389" s="112"/>
    </row>
    <row r="390" spans="3:4" ht="12.75">
      <c r="C390" s="112"/>
      <c r="D390" s="112"/>
    </row>
    <row r="391" spans="3:4" ht="12.75">
      <c r="C391" s="112"/>
      <c r="D391" s="112"/>
    </row>
    <row r="392" spans="3:4" ht="12.75">
      <c r="C392" s="112"/>
      <c r="D392" s="112"/>
    </row>
    <row r="393" spans="3:4" ht="12.75">
      <c r="C393" s="112"/>
      <c r="D393" s="112"/>
    </row>
    <row r="394" spans="3:4" ht="12.75">
      <c r="C394" s="112"/>
      <c r="D394" s="112"/>
    </row>
    <row r="395" spans="3:4" ht="12.75">
      <c r="C395" s="112"/>
      <c r="D395" s="112"/>
    </row>
    <row r="396" spans="3:4" ht="12.75">
      <c r="C396" s="112"/>
      <c r="D396" s="112"/>
    </row>
    <row r="397" spans="3:4" ht="12.75">
      <c r="C397" s="112"/>
      <c r="D397" s="112"/>
    </row>
    <row r="398" spans="3:4" ht="12.75">
      <c r="C398" s="112"/>
      <c r="D398" s="112"/>
    </row>
    <row r="399" spans="3:4" ht="12.75">
      <c r="C399" s="112"/>
      <c r="D399" s="112"/>
    </row>
    <row r="400" spans="3:4" ht="12.75">
      <c r="C400" s="112"/>
      <c r="D400" s="112"/>
    </row>
    <row r="401" spans="3:4" ht="12.75">
      <c r="C401" s="112"/>
      <c r="D401" s="112"/>
    </row>
    <row r="402" spans="3:4" ht="12.75">
      <c r="C402" s="112"/>
      <c r="D402" s="112"/>
    </row>
    <row r="403" spans="3:4" ht="12.75">
      <c r="C403" s="112"/>
      <c r="D403" s="112"/>
    </row>
    <row r="404" spans="3:4" ht="12.75">
      <c r="C404" s="112"/>
      <c r="D404" s="112"/>
    </row>
    <row r="405" spans="3:4" ht="12.75">
      <c r="C405" s="112"/>
      <c r="D405" s="112"/>
    </row>
    <row r="406" spans="3:4" ht="12.75">
      <c r="C406" s="112"/>
      <c r="D406" s="112"/>
    </row>
    <row r="407" spans="3:4" ht="12.75">
      <c r="C407" s="112"/>
      <c r="D407" s="112"/>
    </row>
    <row r="408" spans="3:4" ht="12.75">
      <c r="C408" s="112"/>
      <c r="D408" s="112"/>
    </row>
    <row r="409" spans="3:4" ht="12.75">
      <c r="C409" s="112"/>
      <c r="D409" s="112"/>
    </row>
    <row r="410" spans="3:4" ht="12.75">
      <c r="C410" s="112"/>
      <c r="D410" s="112"/>
    </row>
    <row r="411" spans="3:4" ht="12.75">
      <c r="C411" s="112"/>
      <c r="D411" s="112"/>
    </row>
    <row r="412" spans="3:4" ht="12.75">
      <c r="C412" s="112"/>
      <c r="D412" s="112"/>
    </row>
    <row r="413" spans="3:4" ht="12.75">
      <c r="C413" s="112"/>
      <c r="D413" s="112"/>
    </row>
    <row r="414" spans="3:4" ht="12.75">
      <c r="C414" s="112"/>
      <c r="D414" s="112"/>
    </row>
    <row r="415" spans="3:4" ht="12.75">
      <c r="C415" s="112"/>
      <c r="D415" s="112"/>
    </row>
    <row r="416" spans="3:4" ht="12.75">
      <c r="C416" s="112"/>
      <c r="D416" s="112"/>
    </row>
    <row r="417" spans="3:4" ht="12.75">
      <c r="C417" s="112"/>
      <c r="D417" s="112"/>
    </row>
    <row r="418" spans="3:4" ht="12.75">
      <c r="C418" s="112"/>
      <c r="D418" s="112"/>
    </row>
    <row r="419" spans="3:4" ht="12.75">
      <c r="C419" s="112"/>
      <c r="D419" s="112"/>
    </row>
    <row r="420" spans="3:4" ht="12.75">
      <c r="C420" s="112"/>
      <c r="D420" s="112"/>
    </row>
    <row r="421" spans="3:4" ht="12.75">
      <c r="C421" s="112"/>
      <c r="D421" s="112"/>
    </row>
    <row r="422" spans="3:4" ht="12.75">
      <c r="C422" s="112"/>
      <c r="D422" s="112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5" bottom="0.3937007874015748" header="0.36" footer="0.2362204724409449"/>
  <pageSetup horizontalDpi="600" verticalDpi="600" orientation="portrait" paperSize="9" scale="92" r:id="rId2"/>
  <headerFooter alignWithMargins="0">
    <oddHeader>&amp;R&amp;"Times New Roman CE,Dőlt"6.sz. táblázat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zoomScale="85" zoomScaleNormal="85" workbookViewId="0" topLeftCell="A1">
      <selection activeCell="M26" sqref="M26"/>
    </sheetView>
  </sheetViews>
  <sheetFormatPr defaultColWidth="9.33203125" defaultRowHeight="12.75"/>
  <cols>
    <col min="1" max="1" width="28.5" style="68" customWidth="1"/>
    <col min="2" max="2" width="12" style="68" customWidth="1"/>
    <col min="3" max="3" width="13.83203125" style="68" customWidth="1"/>
    <col min="4" max="4" width="13.16015625" style="68" customWidth="1"/>
    <col min="5" max="5" width="12.5" style="68" customWidth="1"/>
    <col min="6" max="6" width="13.66015625" style="68" customWidth="1"/>
    <col min="7" max="10" width="12" style="68" customWidth="1"/>
    <col min="11" max="11" width="17.16015625" style="68" customWidth="1"/>
    <col min="12" max="14" width="11.16015625" style="68" customWidth="1"/>
    <col min="15" max="15" width="15.33203125" style="68" customWidth="1"/>
    <col min="16" max="16384" width="12" style="68" customWidth="1"/>
  </cols>
  <sheetData>
    <row r="1" spans="1:7" ht="12.75">
      <c r="A1" s="128" t="s">
        <v>60</v>
      </c>
      <c r="B1" s="128"/>
      <c r="C1" s="128"/>
      <c r="D1" s="128"/>
      <c r="E1" s="128"/>
      <c r="F1" s="128"/>
      <c r="G1" s="128"/>
    </row>
    <row r="2" spans="1:7" ht="12.75">
      <c r="A2" s="128" t="s">
        <v>73</v>
      </c>
      <c r="B2" s="128"/>
      <c r="C2" s="128"/>
      <c r="D2" s="128"/>
      <c r="E2" s="128"/>
      <c r="F2" s="128"/>
      <c r="G2" s="128"/>
    </row>
    <row r="3" spans="1:7" ht="21.75" customHeight="1">
      <c r="A3" s="159" t="s">
        <v>116</v>
      </c>
      <c r="B3" s="159"/>
      <c r="C3" s="159"/>
      <c r="D3" s="159"/>
      <c r="E3" s="159"/>
      <c r="F3" s="159"/>
      <c r="G3" s="159"/>
    </row>
    <row r="4" spans="1:7" ht="24" customHeight="1">
      <c r="A4" s="69"/>
      <c r="B4" s="148" t="s">
        <v>85</v>
      </c>
      <c r="C4" s="160" t="s">
        <v>61</v>
      </c>
      <c r="D4" s="161"/>
      <c r="E4" s="148" t="s">
        <v>62</v>
      </c>
      <c r="F4" s="148" t="s">
        <v>63</v>
      </c>
      <c r="G4" s="148" t="s">
        <v>64</v>
      </c>
    </row>
    <row r="5" spans="1:7" ht="24" customHeight="1">
      <c r="A5" s="70" t="s">
        <v>34</v>
      </c>
      <c r="B5" s="149"/>
      <c r="C5" s="10" t="s">
        <v>65</v>
      </c>
      <c r="D5" s="11" t="s">
        <v>66</v>
      </c>
      <c r="E5" s="149"/>
      <c r="F5" s="149"/>
      <c r="G5" s="149"/>
    </row>
    <row r="6" spans="1:7" ht="24" customHeight="1">
      <c r="A6" s="71"/>
      <c r="B6" s="150"/>
      <c r="C6" s="151" t="s">
        <v>67</v>
      </c>
      <c r="D6" s="152"/>
      <c r="E6" s="150"/>
      <c r="F6" s="150"/>
      <c r="G6" s="150"/>
    </row>
    <row r="7" spans="1:7" ht="18.75" customHeight="1">
      <c r="A7" s="156" t="s">
        <v>17</v>
      </c>
      <c r="B7" s="157"/>
      <c r="C7" s="157"/>
      <c r="D7" s="157"/>
      <c r="E7" s="157"/>
      <c r="F7" s="157"/>
      <c r="G7" s="158"/>
    </row>
    <row r="8" spans="1:10" s="73" customFormat="1" ht="12.75">
      <c r="A8" s="12" t="s">
        <v>2</v>
      </c>
      <c r="B8" s="36">
        <f>'[5]ZAROALL'!H185</f>
        <v>1003</v>
      </c>
      <c r="C8" s="36">
        <f>'[4]Munka1'!D391</f>
        <v>165</v>
      </c>
      <c r="D8" s="36">
        <f>'[4]Munka1'!E391</f>
        <v>1022</v>
      </c>
      <c r="E8" s="36">
        <f>B8+C8+D8</f>
        <v>2190</v>
      </c>
      <c r="F8" s="36">
        <f>E8-G8</f>
        <v>1202</v>
      </c>
      <c r="G8" s="36">
        <f>'[5]ZAROALL'!I185</f>
        <v>988</v>
      </c>
      <c r="H8" s="72"/>
      <c r="I8" s="72"/>
      <c r="J8" s="72"/>
    </row>
    <row r="9" spans="1:7" s="73" customFormat="1" ht="12.75">
      <c r="A9" s="13" t="s">
        <v>3</v>
      </c>
      <c r="B9" s="74">
        <f>'[5]ZAROALL'!H186</f>
        <v>285</v>
      </c>
      <c r="C9" s="75">
        <f>'[4]Munka1'!D392</f>
        <v>18</v>
      </c>
      <c r="D9" s="76">
        <f>'[4]Munka1'!E392</f>
        <v>339</v>
      </c>
      <c r="E9" s="76">
        <f aca="true" t="shared" si="0" ref="E9:E22">B9+C9+D9</f>
        <v>642</v>
      </c>
      <c r="F9" s="76">
        <f aca="true" t="shared" si="1" ref="F9:F30">E9-G9</f>
        <v>427</v>
      </c>
      <c r="G9" s="74">
        <f>'[5]ZAROALL'!I186</f>
        <v>215</v>
      </c>
    </row>
    <row r="10" spans="1:7" s="73" customFormat="1" ht="12.75">
      <c r="A10" s="12" t="s">
        <v>4</v>
      </c>
      <c r="B10" s="36">
        <f>'[5]ZAROALL'!H187</f>
        <v>592</v>
      </c>
      <c r="C10" s="77">
        <f>'[4]Munka1'!D393</f>
        <v>193</v>
      </c>
      <c r="D10" s="78">
        <f>'[4]Munka1'!E393</f>
        <v>509</v>
      </c>
      <c r="E10" s="78">
        <f t="shared" si="0"/>
        <v>1294</v>
      </c>
      <c r="F10" s="78">
        <f t="shared" si="1"/>
        <v>418</v>
      </c>
      <c r="G10" s="36">
        <f>'[5]ZAROALL'!I187</f>
        <v>876</v>
      </c>
    </row>
    <row r="11" spans="1:7" s="73" customFormat="1" ht="12.75">
      <c r="A11" s="13" t="s">
        <v>5</v>
      </c>
      <c r="B11" s="74">
        <f>'[5]ZAROALL'!H188</f>
        <v>98</v>
      </c>
      <c r="C11" s="75">
        <f>'[4]Munka1'!D394</f>
        <v>5</v>
      </c>
      <c r="D11" s="76">
        <f>'[4]Munka1'!E394</f>
        <v>80</v>
      </c>
      <c r="E11" s="76">
        <f t="shared" si="0"/>
        <v>183</v>
      </c>
      <c r="F11" s="76">
        <f t="shared" si="1"/>
        <v>134</v>
      </c>
      <c r="G11" s="74">
        <f>'[5]ZAROALL'!I188</f>
        <v>49</v>
      </c>
    </row>
    <row r="12" spans="1:7" s="73" customFormat="1" ht="12.75">
      <c r="A12" s="12" t="s">
        <v>6</v>
      </c>
      <c r="B12" s="36">
        <f>'[5]ZAROALL'!H189</f>
        <v>248</v>
      </c>
      <c r="C12" s="77">
        <f>'[4]Munka1'!D395</f>
        <v>11</v>
      </c>
      <c r="D12" s="78">
        <f>'[4]Munka1'!E395</f>
        <v>115</v>
      </c>
      <c r="E12" s="78">
        <f t="shared" si="0"/>
        <v>374</v>
      </c>
      <c r="F12" s="78">
        <f t="shared" si="1"/>
        <v>325</v>
      </c>
      <c r="G12" s="36">
        <f>'[5]ZAROALL'!I189</f>
        <v>49</v>
      </c>
    </row>
    <row r="13" spans="1:7" s="73" customFormat="1" ht="12.75">
      <c r="A13" s="13" t="s">
        <v>7</v>
      </c>
      <c r="B13" s="74">
        <f>'[5]ZAROALL'!H190</f>
        <v>1057</v>
      </c>
      <c r="C13" s="75">
        <f>'[4]Munka1'!D396</f>
        <v>59</v>
      </c>
      <c r="D13" s="76">
        <f>'[4]Munka1'!E396</f>
        <v>655</v>
      </c>
      <c r="E13" s="76">
        <f t="shared" si="0"/>
        <v>1771</v>
      </c>
      <c r="F13" s="76">
        <f t="shared" si="1"/>
        <v>697</v>
      </c>
      <c r="G13" s="74">
        <f>'[5]ZAROALL'!I190</f>
        <v>1074</v>
      </c>
    </row>
    <row r="14" spans="1:7" s="73" customFormat="1" ht="12.75">
      <c r="A14" s="12" t="s">
        <v>8</v>
      </c>
      <c r="B14" s="36">
        <f>'[5]ZAROALL'!H191</f>
        <v>297</v>
      </c>
      <c r="C14" s="77">
        <f>'[4]Munka1'!D397</f>
        <v>64</v>
      </c>
      <c r="D14" s="78">
        <f>'[4]Munka1'!E397</f>
        <v>205</v>
      </c>
      <c r="E14" s="78">
        <f t="shared" si="0"/>
        <v>566</v>
      </c>
      <c r="F14" s="78">
        <f t="shared" si="1"/>
        <v>351</v>
      </c>
      <c r="G14" s="36">
        <f>'[5]ZAROALL'!I191</f>
        <v>215</v>
      </c>
    </row>
    <row r="15" spans="1:7" s="73" customFormat="1" ht="12.75">
      <c r="A15" s="13" t="s">
        <v>9</v>
      </c>
      <c r="B15" s="74">
        <f>'[5]ZAROALL'!H192</f>
        <v>381</v>
      </c>
      <c r="C15" s="75">
        <f>'[4]Munka1'!D398</f>
        <v>22</v>
      </c>
      <c r="D15" s="76">
        <f>'[4]Munka1'!E398</f>
        <v>506</v>
      </c>
      <c r="E15" s="76">
        <f t="shared" si="0"/>
        <v>909</v>
      </c>
      <c r="F15" s="76">
        <f t="shared" si="1"/>
        <v>540</v>
      </c>
      <c r="G15" s="74">
        <f>'[5]ZAROALL'!I192</f>
        <v>369</v>
      </c>
    </row>
    <row r="16" spans="1:7" s="73" customFormat="1" ht="12.75">
      <c r="A16" s="12" t="s">
        <v>10</v>
      </c>
      <c r="B16" s="36">
        <f>'[5]ZAROALL'!H193</f>
        <v>381</v>
      </c>
      <c r="C16" s="77">
        <f>'[4]Munka1'!D399</f>
        <v>29</v>
      </c>
      <c r="D16" s="78">
        <f>'[4]Munka1'!E399</f>
        <v>315</v>
      </c>
      <c r="E16" s="78">
        <f t="shared" si="0"/>
        <v>725</v>
      </c>
      <c r="F16" s="78">
        <f t="shared" si="1"/>
        <v>427</v>
      </c>
      <c r="G16" s="36">
        <f>'[5]ZAROALL'!I193</f>
        <v>298</v>
      </c>
    </row>
    <row r="17" spans="1:7" s="73" customFormat="1" ht="12.75">
      <c r="A17" s="13" t="s">
        <v>11</v>
      </c>
      <c r="B17" s="74">
        <f>'[5]ZAROALL'!H194</f>
        <v>554</v>
      </c>
      <c r="C17" s="75">
        <f>'[4]Munka1'!D400</f>
        <v>11</v>
      </c>
      <c r="D17" s="76">
        <f>'[4]Munka1'!E400</f>
        <v>468</v>
      </c>
      <c r="E17" s="76">
        <f t="shared" si="0"/>
        <v>1033</v>
      </c>
      <c r="F17" s="76">
        <f t="shared" si="1"/>
        <v>537</v>
      </c>
      <c r="G17" s="74">
        <f>'[5]ZAROALL'!I194</f>
        <v>496</v>
      </c>
    </row>
    <row r="18" spans="1:7" s="73" customFormat="1" ht="12.75">
      <c r="A18" s="12" t="s">
        <v>12</v>
      </c>
      <c r="B18" s="36">
        <f>'[5]ZAROALL'!H195</f>
        <v>76</v>
      </c>
      <c r="C18" s="77">
        <f>'[4]Munka1'!D401</f>
        <v>0</v>
      </c>
      <c r="D18" s="78">
        <f>'[4]Munka1'!E401</f>
        <v>281</v>
      </c>
      <c r="E18" s="78">
        <f t="shared" si="0"/>
        <v>357</v>
      </c>
      <c r="F18" s="78">
        <f t="shared" si="1"/>
        <v>133</v>
      </c>
      <c r="G18" s="36">
        <f>'[5]ZAROALL'!I195</f>
        <v>224</v>
      </c>
    </row>
    <row r="19" spans="1:7" s="73" customFormat="1" ht="12.75">
      <c r="A19" s="13" t="s">
        <v>13</v>
      </c>
      <c r="B19" s="74">
        <f>'[5]ZAROALL'!H196</f>
        <v>178</v>
      </c>
      <c r="C19" s="75">
        <f>'[4]Munka1'!D402</f>
        <v>22</v>
      </c>
      <c r="D19" s="76">
        <f>'[4]Munka1'!E402</f>
        <v>121</v>
      </c>
      <c r="E19" s="76">
        <f t="shared" si="0"/>
        <v>321</v>
      </c>
      <c r="F19" s="76">
        <f t="shared" si="1"/>
        <v>164</v>
      </c>
      <c r="G19" s="74">
        <f>'[5]ZAROALL'!I196</f>
        <v>157</v>
      </c>
    </row>
    <row r="20" spans="1:7" s="73" customFormat="1" ht="12.75">
      <c r="A20" s="12" t="s">
        <v>14</v>
      </c>
      <c r="B20" s="36">
        <f>'[5]ZAROALL'!H197</f>
        <v>151</v>
      </c>
      <c r="C20" s="77">
        <f>'[4]Munka1'!D403</f>
        <v>2</v>
      </c>
      <c r="D20" s="78">
        <f>'[4]Munka1'!E403</f>
        <v>152</v>
      </c>
      <c r="E20" s="78">
        <f t="shared" si="0"/>
        <v>305</v>
      </c>
      <c r="F20" s="78">
        <f t="shared" si="1"/>
        <v>108</v>
      </c>
      <c r="G20" s="36">
        <f>'[5]ZAROALL'!I197</f>
        <v>197</v>
      </c>
    </row>
    <row r="21" spans="1:7" s="73" customFormat="1" ht="12.75">
      <c r="A21" s="13" t="s">
        <v>15</v>
      </c>
      <c r="B21" s="74">
        <f>'[5]ZAROALL'!H198</f>
        <v>54</v>
      </c>
      <c r="C21" s="75">
        <f>'[4]Munka1'!D404</f>
        <v>4</v>
      </c>
      <c r="D21" s="76">
        <f>'[4]Munka1'!E404</f>
        <v>226</v>
      </c>
      <c r="E21" s="76">
        <f t="shared" si="0"/>
        <v>284</v>
      </c>
      <c r="F21" s="76">
        <f t="shared" si="1"/>
        <v>164</v>
      </c>
      <c r="G21" s="74">
        <f>'[5]ZAROALL'!I198</f>
        <v>120</v>
      </c>
    </row>
    <row r="22" spans="1:7" s="73" customFormat="1" ht="12.75">
      <c r="A22" s="12" t="s">
        <v>16</v>
      </c>
      <c r="B22" s="36">
        <f>'[5]ZAROALL'!H199</f>
        <v>30</v>
      </c>
      <c r="C22" s="77">
        <f>'[4]Munka1'!D405</f>
        <v>22</v>
      </c>
      <c r="D22" s="78">
        <f>'[4]Munka1'!E405</f>
        <v>140</v>
      </c>
      <c r="E22" s="78">
        <f t="shared" si="0"/>
        <v>192</v>
      </c>
      <c r="F22" s="78">
        <f t="shared" si="1"/>
        <v>150</v>
      </c>
      <c r="G22" s="36">
        <f>'[5]ZAROALL'!I199</f>
        <v>42</v>
      </c>
    </row>
    <row r="23" spans="1:9" s="73" customFormat="1" ht="32.25" customHeight="1">
      <c r="A23" s="79" t="s">
        <v>17</v>
      </c>
      <c r="B23" s="80">
        <f aca="true" t="shared" si="2" ref="B23:G23">SUM(B8:B22)</f>
        <v>5385</v>
      </c>
      <c r="C23" s="80">
        <f t="shared" si="2"/>
        <v>627</v>
      </c>
      <c r="D23" s="80">
        <f>SUM(D8:D22)</f>
        <v>5134</v>
      </c>
      <c r="E23" s="80">
        <f t="shared" si="2"/>
        <v>11146</v>
      </c>
      <c r="F23" s="80">
        <f t="shared" si="1"/>
        <v>5777</v>
      </c>
      <c r="G23" s="80">
        <f t="shared" si="2"/>
        <v>5369</v>
      </c>
      <c r="I23" s="72"/>
    </row>
    <row r="24" spans="1:17" s="73" customFormat="1" ht="19.5" customHeight="1">
      <c r="A24" s="153" t="s">
        <v>24</v>
      </c>
      <c r="B24" s="154"/>
      <c r="C24" s="154"/>
      <c r="D24" s="154"/>
      <c r="E24" s="154"/>
      <c r="F24" s="154"/>
      <c r="G24" s="155"/>
      <c r="H24" s="72"/>
      <c r="O24" s="7"/>
      <c r="P24" s="7"/>
      <c r="Q24" s="7"/>
    </row>
    <row r="25" spans="1:7" s="73" customFormat="1" ht="12.75">
      <c r="A25" s="13" t="s">
        <v>18</v>
      </c>
      <c r="B25" s="74">
        <f>'[5]ZAROALL'!H202</f>
        <v>501</v>
      </c>
      <c r="C25" s="81">
        <f>'[4]Munka1'!D407</f>
        <v>109</v>
      </c>
      <c r="D25" s="81">
        <f>'[4]Munka1'!E407</f>
        <v>446</v>
      </c>
      <c r="E25" s="76">
        <f aca="true" t="shared" si="3" ref="E25:E30">B25+C25+D25</f>
        <v>1056</v>
      </c>
      <c r="F25" s="76">
        <f t="shared" si="1"/>
        <v>781</v>
      </c>
      <c r="G25" s="74">
        <f>'[5]ZAROALL'!I202</f>
        <v>275</v>
      </c>
    </row>
    <row r="26" spans="1:7" s="73" customFormat="1" ht="12.75">
      <c r="A26" s="4" t="s">
        <v>19</v>
      </c>
      <c r="B26" s="36">
        <f>'[5]ZAROALL'!H203</f>
        <v>309</v>
      </c>
      <c r="C26" s="77">
        <f>'[4]Munka1'!D408</f>
        <v>199</v>
      </c>
      <c r="D26" s="78">
        <f>'[4]Munka1'!E408</f>
        <v>279</v>
      </c>
      <c r="E26" s="78">
        <f t="shared" si="3"/>
        <v>787</v>
      </c>
      <c r="F26" s="78">
        <f t="shared" si="1"/>
        <v>582</v>
      </c>
      <c r="G26" s="36">
        <f>'[5]ZAROALL'!I203</f>
        <v>205</v>
      </c>
    </row>
    <row r="27" spans="1:7" s="73" customFormat="1" ht="12.75">
      <c r="A27" s="13" t="s">
        <v>20</v>
      </c>
      <c r="B27" s="74">
        <f>'[5]ZAROALL'!H204</f>
        <v>109</v>
      </c>
      <c r="C27" s="75">
        <f>'[4]Munka1'!D409</f>
        <v>137</v>
      </c>
      <c r="D27" s="76">
        <f>'[4]Munka1'!E409</f>
        <v>138</v>
      </c>
      <c r="E27" s="76">
        <f t="shared" si="3"/>
        <v>384</v>
      </c>
      <c r="F27" s="76">
        <f t="shared" si="1"/>
        <v>238</v>
      </c>
      <c r="G27" s="74">
        <f>'[5]ZAROALL'!I204</f>
        <v>146</v>
      </c>
    </row>
    <row r="28" spans="1:7" s="73" customFormat="1" ht="12.75">
      <c r="A28" s="4" t="s">
        <v>21</v>
      </c>
      <c r="B28" s="36">
        <f>'[5]ZAROALL'!H205</f>
        <v>125</v>
      </c>
      <c r="C28" s="77">
        <f>'[4]Munka1'!D410</f>
        <v>15</v>
      </c>
      <c r="D28" s="78">
        <f>'[4]Munka1'!E410</f>
        <v>432</v>
      </c>
      <c r="E28" s="78">
        <f t="shared" si="3"/>
        <v>572</v>
      </c>
      <c r="F28" s="78">
        <f t="shared" si="1"/>
        <v>405</v>
      </c>
      <c r="G28" s="36">
        <f>'[5]ZAROALL'!I205</f>
        <v>167</v>
      </c>
    </row>
    <row r="29" spans="1:7" s="73" customFormat="1" ht="12.75">
      <c r="A29" s="13" t="s">
        <v>22</v>
      </c>
      <c r="B29" s="74">
        <f>'[5]ZAROALL'!H206</f>
        <v>183</v>
      </c>
      <c r="C29" s="75">
        <f>'[4]Munka1'!D411</f>
        <v>45</v>
      </c>
      <c r="D29" s="76">
        <f>'[4]Munka1'!E411</f>
        <v>135</v>
      </c>
      <c r="E29" s="76">
        <f t="shared" si="3"/>
        <v>363</v>
      </c>
      <c r="F29" s="76">
        <f t="shared" si="1"/>
        <v>182</v>
      </c>
      <c r="G29" s="74">
        <f>'[5]ZAROALL'!I206</f>
        <v>181</v>
      </c>
    </row>
    <row r="30" spans="1:7" s="73" customFormat="1" ht="12.75">
      <c r="A30" s="4" t="s">
        <v>23</v>
      </c>
      <c r="B30" s="36">
        <f>'[5]ZAROALL'!H207</f>
        <v>32</v>
      </c>
      <c r="C30" s="77">
        <f>'[4]Munka1'!D412</f>
        <v>11</v>
      </c>
      <c r="D30" s="78">
        <f>'[4]Munka1'!E412</f>
        <v>117</v>
      </c>
      <c r="E30" s="78">
        <f t="shared" si="3"/>
        <v>160</v>
      </c>
      <c r="F30" s="78">
        <f t="shared" si="1"/>
        <v>102</v>
      </c>
      <c r="G30" s="36">
        <f>'[5]ZAROALL'!I207</f>
        <v>58</v>
      </c>
    </row>
    <row r="31" spans="1:7" s="73" customFormat="1" ht="12.75">
      <c r="A31" s="82" t="s">
        <v>24</v>
      </c>
      <c r="B31" s="83">
        <f aca="true" t="shared" si="4" ref="B31:G31">SUM(B25:B30)</f>
        <v>1259</v>
      </c>
      <c r="C31" s="83">
        <f t="shared" si="4"/>
        <v>516</v>
      </c>
      <c r="D31" s="83">
        <f t="shared" si="4"/>
        <v>1547</v>
      </c>
      <c r="E31" s="83">
        <f t="shared" si="4"/>
        <v>3322</v>
      </c>
      <c r="F31" s="83">
        <f t="shared" si="4"/>
        <v>2290</v>
      </c>
      <c r="G31" s="83">
        <f t="shared" si="4"/>
        <v>1032</v>
      </c>
    </row>
    <row r="32" spans="1:10" s="73" customFormat="1" ht="12.75">
      <c r="A32" s="153" t="s">
        <v>31</v>
      </c>
      <c r="B32" s="154"/>
      <c r="C32" s="154"/>
      <c r="D32" s="154"/>
      <c r="E32" s="154"/>
      <c r="F32" s="154"/>
      <c r="G32" s="155"/>
      <c r="H32" s="72"/>
      <c r="J32" s="72"/>
    </row>
    <row r="33" spans="1:7" s="73" customFormat="1" ht="12.75">
      <c r="A33" s="14" t="s">
        <v>25</v>
      </c>
      <c r="B33" s="81">
        <f>'[5]ZAROALL'!H210</f>
        <v>350</v>
      </c>
      <c r="C33" s="81">
        <f>'[4]Munka1'!D414</f>
        <v>45</v>
      </c>
      <c r="D33" s="81">
        <f>'[4]Munka1'!E414</f>
        <v>435</v>
      </c>
      <c r="E33" s="84">
        <f aca="true" t="shared" si="5" ref="E33:E38">B33+C33+D33</f>
        <v>830</v>
      </c>
      <c r="F33" s="84">
        <f aca="true" t="shared" si="6" ref="F33:F38">E33-G33</f>
        <v>420</v>
      </c>
      <c r="G33" s="81">
        <f>'[5]ZAROALL'!I210</f>
        <v>410</v>
      </c>
    </row>
    <row r="34" spans="1:7" s="73" customFormat="1" ht="12.75">
      <c r="A34" s="4" t="s">
        <v>26</v>
      </c>
      <c r="B34" s="36">
        <f>'[5]ZAROALL'!H211</f>
        <v>358</v>
      </c>
      <c r="C34" s="77">
        <f>'[4]Munka1'!D415</f>
        <v>149</v>
      </c>
      <c r="D34" s="78">
        <f>'[4]Munka1'!E415</f>
        <v>250</v>
      </c>
      <c r="E34" s="78">
        <f t="shared" si="5"/>
        <v>757</v>
      </c>
      <c r="F34" s="78">
        <f t="shared" si="6"/>
        <v>297</v>
      </c>
      <c r="G34" s="36">
        <f>'[5]ZAROALL'!I211</f>
        <v>460</v>
      </c>
    </row>
    <row r="35" spans="1:7" s="73" customFormat="1" ht="12.75">
      <c r="A35" s="14" t="s">
        <v>27</v>
      </c>
      <c r="B35" s="74">
        <f>'[5]ZAROALL'!H212</f>
        <v>269</v>
      </c>
      <c r="C35" s="75">
        <f>'[4]Munka1'!D416</f>
        <v>7</v>
      </c>
      <c r="D35" s="76">
        <f>'[4]Munka1'!E416</f>
        <v>104</v>
      </c>
      <c r="E35" s="76">
        <f t="shared" si="5"/>
        <v>380</v>
      </c>
      <c r="F35" s="76">
        <f t="shared" si="6"/>
        <v>185</v>
      </c>
      <c r="G35" s="74">
        <f>'[5]ZAROALL'!I212</f>
        <v>195</v>
      </c>
    </row>
    <row r="36" spans="1:7" s="73" customFormat="1" ht="12.75">
      <c r="A36" s="4" t="s">
        <v>28</v>
      </c>
      <c r="B36" s="36">
        <f>'[5]ZAROALL'!H213</f>
        <v>106</v>
      </c>
      <c r="C36" s="77">
        <f>'[4]Munka1'!D417</f>
        <v>19</v>
      </c>
      <c r="D36" s="78">
        <f>'[4]Munka1'!E417</f>
        <v>228</v>
      </c>
      <c r="E36" s="78">
        <f t="shared" si="5"/>
        <v>353</v>
      </c>
      <c r="F36" s="78">
        <f t="shared" si="6"/>
        <v>248</v>
      </c>
      <c r="G36" s="36">
        <f>'[5]ZAROALL'!I213</f>
        <v>105</v>
      </c>
    </row>
    <row r="37" spans="1:7" s="73" customFormat="1" ht="12.75">
      <c r="A37" s="14" t="s">
        <v>29</v>
      </c>
      <c r="B37" s="74">
        <f>'[5]ZAROALL'!H214</f>
        <v>230</v>
      </c>
      <c r="C37" s="75">
        <f>'[4]Munka1'!D418</f>
        <v>30</v>
      </c>
      <c r="D37" s="76">
        <f>'[4]Munka1'!E418</f>
        <v>286</v>
      </c>
      <c r="E37" s="76">
        <f t="shared" si="5"/>
        <v>546</v>
      </c>
      <c r="F37" s="76">
        <f t="shared" si="6"/>
        <v>238</v>
      </c>
      <c r="G37" s="74">
        <f>'[5]ZAROALL'!I214</f>
        <v>308</v>
      </c>
    </row>
    <row r="38" spans="1:7" s="73" customFormat="1" ht="12.75">
      <c r="A38" s="4" t="s">
        <v>30</v>
      </c>
      <c r="B38" s="36">
        <f>'[5]ZAROALL'!H215</f>
        <v>97</v>
      </c>
      <c r="C38" s="77">
        <f>'[4]Munka1'!D419</f>
        <v>31</v>
      </c>
      <c r="D38" s="78">
        <f>'[4]Munka1'!E419</f>
        <v>125</v>
      </c>
      <c r="E38" s="78">
        <f t="shared" si="5"/>
        <v>253</v>
      </c>
      <c r="F38" s="78">
        <f t="shared" si="6"/>
        <v>130</v>
      </c>
      <c r="G38" s="36">
        <f>'[5]ZAROALL'!I215</f>
        <v>123</v>
      </c>
    </row>
    <row r="39" spans="1:9" s="73" customFormat="1" ht="12.75">
      <c r="A39" s="82" t="s">
        <v>31</v>
      </c>
      <c r="B39" s="83">
        <f aca="true" t="shared" si="7" ref="B39:G39">SUM(B33:B38)</f>
        <v>1410</v>
      </c>
      <c r="C39" s="85">
        <f t="shared" si="7"/>
        <v>281</v>
      </c>
      <c r="D39" s="86">
        <f t="shared" si="7"/>
        <v>1428</v>
      </c>
      <c r="E39" s="86">
        <f>SUM(E33:E38)</f>
        <v>3119</v>
      </c>
      <c r="F39" s="86">
        <f>SUM(F33:F38)</f>
        <v>1518</v>
      </c>
      <c r="G39" s="83">
        <f t="shared" si="7"/>
        <v>1601</v>
      </c>
      <c r="H39" s="72"/>
      <c r="I39" s="72"/>
    </row>
    <row r="40" spans="1:7" s="73" customFormat="1" ht="33.75" customHeight="1">
      <c r="A40" s="50" t="s">
        <v>32</v>
      </c>
      <c r="B40" s="51">
        <f aca="true" t="shared" si="8" ref="B40:G40">B39+B31+B23</f>
        <v>8054</v>
      </c>
      <c r="C40" s="51">
        <f t="shared" si="8"/>
        <v>1424</v>
      </c>
      <c r="D40" s="51">
        <f t="shared" si="8"/>
        <v>8109</v>
      </c>
      <c r="E40" s="51">
        <f>E39+E31+E23</f>
        <v>17587</v>
      </c>
      <c r="F40" s="51">
        <f t="shared" si="8"/>
        <v>9585</v>
      </c>
      <c r="G40" s="51">
        <f t="shared" si="8"/>
        <v>8002</v>
      </c>
    </row>
    <row r="41" ht="12.75">
      <c r="D41" s="87"/>
    </row>
    <row r="42" spans="3:4" ht="12.75">
      <c r="C42" s="87"/>
      <c r="D42" s="87">
        <f>SUM(C40:D40)</f>
        <v>9533</v>
      </c>
    </row>
    <row r="43" spans="3:4" ht="12.75">
      <c r="C43" s="87"/>
      <c r="D43" s="87">
        <f>SUM(C23:D23)</f>
        <v>5761</v>
      </c>
    </row>
    <row r="44" ht="12.75">
      <c r="D44" s="87">
        <f>SUM(C31:D31)</f>
        <v>2063</v>
      </c>
    </row>
    <row r="45" ht="12.75">
      <c r="D45" s="87">
        <f>SUM(C39:D39)</f>
        <v>1709</v>
      </c>
    </row>
  </sheetData>
  <mergeCells count="12">
    <mergeCell ref="A32:G32"/>
    <mergeCell ref="A1:G1"/>
    <mergeCell ref="A2:G2"/>
    <mergeCell ref="A3:G3"/>
    <mergeCell ref="B4:B6"/>
    <mergeCell ref="C4:D4"/>
    <mergeCell ref="E4:E6"/>
    <mergeCell ref="F4:F6"/>
    <mergeCell ref="G4:G6"/>
    <mergeCell ref="C6:D6"/>
    <mergeCell ref="A24:G24"/>
    <mergeCell ref="A7:G7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2"/>
  <headerFooter alignWithMargins="0">
    <oddHeader>&amp;R&amp;"Times New Roman CE,Dőlt"7. sz. táblázat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zoomScale="85" zoomScaleNormal="85" workbookViewId="0" topLeftCell="A1">
      <selection activeCell="I29" sqref="I29"/>
    </sheetView>
  </sheetViews>
  <sheetFormatPr defaultColWidth="9.33203125" defaultRowHeight="12.75"/>
  <cols>
    <col min="1" max="1" width="16" style="7" customWidth="1"/>
    <col min="2" max="2" width="10.5" style="7" customWidth="1"/>
    <col min="3" max="5" width="9.33203125" style="7" customWidth="1"/>
    <col min="6" max="6" width="11.83203125" style="7" customWidth="1"/>
    <col min="7" max="16384" width="9.33203125" style="7" customWidth="1"/>
  </cols>
  <sheetData>
    <row r="1" spans="1:9" ht="40.5" customHeight="1">
      <c r="A1" s="116" t="s">
        <v>114</v>
      </c>
      <c r="B1" s="116"/>
      <c r="C1" s="116"/>
      <c r="D1" s="116"/>
      <c r="E1" s="116"/>
      <c r="F1" s="116"/>
      <c r="G1" s="116"/>
      <c r="H1" s="116"/>
      <c r="I1" s="116"/>
    </row>
    <row r="2" spans="1:9" ht="12.75">
      <c r="A2" s="165" t="s">
        <v>92</v>
      </c>
      <c r="B2" s="169" t="s">
        <v>93</v>
      </c>
      <c r="C2" s="170"/>
      <c r="D2" s="170"/>
      <c r="E2" s="170"/>
      <c r="F2" s="169" t="s">
        <v>94</v>
      </c>
      <c r="G2" s="170"/>
      <c r="H2" s="176"/>
      <c r="I2" s="177"/>
    </row>
    <row r="3" spans="1:9" ht="12.75">
      <c r="A3" s="166"/>
      <c r="B3" s="171"/>
      <c r="C3" s="172"/>
      <c r="D3" s="173"/>
      <c r="E3" s="173"/>
      <c r="F3" s="178"/>
      <c r="G3" s="179"/>
      <c r="H3" s="179"/>
      <c r="I3" s="180"/>
    </row>
    <row r="4" spans="1:9" ht="12.75">
      <c r="A4" s="167"/>
      <c r="B4" s="174"/>
      <c r="C4" s="175"/>
      <c r="D4" s="175"/>
      <c r="E4" s="175"/>
      <c r="F4" s="181"/>
      <c r="G4" s="182"/>
      <c r="H4" s="182"/>
      <c r="I4" s="183"/>
    </row>
    <row r="5" spans="1:9" ht="40.5" customHeight="1">
      <c r="A5" s="167"/>
      <c r="B5" s="8" t="s">
        <v>111</v>
      </c>
      <c r="C5" s="9" t="s">
        <v>21</v>
      </c>
      <c r="D5" s="9" t="s">
        <v>95</v>
      </c>
      <c r="E5" s="184" t="s">
        <v>112</v>
      </c>
      <c r="F5" s="8" t="s">
        <v>111</v>
      </c>
      <c r="G5" s="9" t="s">
        <v>21</v>
      </c>
      <c r="H5" s="9" t="s">
        <v>95</v>
      </c>
      <c r="I5" s="184" t="s">
        <v>112</v>
      </c>
    </row>
    <row r="6" spans="1:9" ht="14.25" customHeight="1">
      <c r="A6" s="168"/>
      <c r="B6" s="186" t="s">
        <v>96</v>
      </c>
      <c r="C6" s="187"/>
      <c r="D6" s="188"/>
      <c r="E6" s="185"/>
      <c r="F6" s="186" t="s">
        <v>96</v>
      </c>
      <c r="G6" s="187"/>
      <c r="H6" s="188"/>
      <c r="I6" s="185"/>
    </row>
    <row r="7" spans="1:9" ht="21" customHeight="1">
      <c r="A7" s="162" t="s">
        <v>110</v>
      </c>
      <c r="B7" s="163"/>
      <c r="C7" s="163"/>
      <c r="D7" s="163"/>
      <c r="E7" s="163"/>
      <c r="F7" s="163"/>
      <c r="G7" s="163"/>
      <c r="H7" s="163"/>
      <c r="I7" s="164"/>
    </row>
    <row r="8" spans="1:9" ht="12.75">
      <c r="A8" s="56" t="s">
        <v>97</v>
      </c>
      <c r="B8" s="57">
        <v>1</v>
      </c>
      <c r="C8" s="57">
        <v>1</v>
      </c>
      <c r="D8" s="57">
        <v>0</v>
      </c>
      <c r="E8" s="57">
        <f aca="true" t="shared" si="0" ref="E8:E19">SUM(B8:D8)</f>
        <v>2</v>
      </c>
      <c r="F8" s="57">
        <v>28</v>
      </c>
      <c r="G8" s="57">
        <v>13</v>
      </c>
      <c r="H8" s="57">
        <v>0</v>
      </c>
      <c r="I8" s="57">
        <f aca="true" t="shared" si="1" ref="I8:I19">SUM(F8:H8)</f>
        <v>41</v>
      </c>
    </row>
    <row r="9" spans="1:9" ht="12.75">
      <c r="A9" s="58" t="s">
        <v>98</v>
      </c>
      <c r="B9" s="59">
        <v>1</v>
      </c>
      <c r="C9" s="59">
        <v>1</v>
      </c>
      <c r="D9" s="59">
        <v>0</v>
      </c>
      <c r="E9" s="59">
        <f t="shared" si="0"/>
        <v>2</v>
      </c>
      <c r="F9" s="59">
        <v>93</v>
      </c>
      <c r="G9" s="59">
        <v>29</v>
      </c>
      <c r="H9" s="59">
        <v>0</v>
      </c>
      <c r="I9" s="59">
        <f t="shared" si="1"/>
        <v>122</v>
      </c>
    </row>
    <row r="10" spans="1:9" ht="12.75">
      <c r="A10" s="60" t="s">
        <v>99</v>
      </c>
      <c r="B10" s="61">
        <v>2</v>
      </c>
      <c r="C10" s="61">
        <v>0</v>
      </c>
      <c r="D10" s="61">
        <v>1</v>
      </c>
      <c r="E10" s="61">
        <f t="shared" si="0"/>
        <v>3</v>
      </c>
      <c r="F10" s="61">
        <v>44</v>
      </c>
      <c r="G10" s="61">
        <v>0</v>
      </c>
      <c r="H10" s="61">
        <v>35</v>
      </c>
      <c r="I10" s="61">
        <f t="shared" si="1"/>
        <v>79</v>
      </c>
    </row>
    <row r="11" spans="1:9" ht="12.75">
      <c r="A11" s="62" t="s">
        <v>100</v>
      </c>
      <c r="B11" s="63">
        <v>0</v>
      </c>
      <c r="C11" s="59">
        <v>1</v>
      </c>
      <c r="D11" s="59">
        <v>0</v>
      </c>
      <c r="E11" s="59">
        <f t="shared" si="0"/>
        <v>1</v>
      </c>
      <c r="F11" s="59">
        <v>0</v>
      </c>
      <c r="G11" s="59">
        <v>35</v>
      </c>
      <c r="H11" s="59">
        <v>0</v>
      </c>
      <c r="I11" s="59">
        <f t="shared" si="1"/>
        <v>35</v>
      </c>
    </row>
    <row r="12" spans="1:9" ht="12.75">
      <c r="A12" s="64" t="s">
        <v>101</v>
      </c>
      <c r="B12" s="65">
        <v>1</v>
      </c>
      <c r="C12" s="61">
        <v>0</v>
      </c>
      <c r="D12" s="61">
        <v>1</v>
      </c>
      <c r="E12" s="61">
        <f t="shared" si="0"/>
        <v>2</v>
      </c>
      <c r="F12" s="61">
        <v>19</v>
      </c>
      <c r="G12" s="61">
        <v>0</v>
      </c>
      <c r="H12" s="61">
        <v>100</v>
      </c>
      <c r="I12" s="61">
        <f t="shared" si="1"/>
        <v>119</v>
      </c>
    </row>
    <row r="13" spans="1:9" ht="12.75">
      <c r="A13" s="62" t="s">
        <v>102</v>
      </c>
      <c r="B13" s="63">
        <v>1</v>
      </c>
      <c r="C13" s="59">
        <v>2</v>
      </c>
      <c r="D13" s="59">
        <v>1</v>
      </c>
      <c r="E13" s="59">
        <f t="shared" si="0"/>
        <v>4</v>
      </c>
      <c r="F13" s="59">
        <v>23</v>
      </c>
      <c r="G13" s="59">
        <v>72</v>
      </c>
      <c r="H13" s="59">
        <v>20</v>
      </c>
      <c r="I13" s="59">
        <f t="shared" si="1"/>
        <v>115</v>
      </c>
    </row>
    <row r="14" spans="1:9" ht="12.75">
      <c r="A14" s="64" t="s">
        <v>103</v>
      </c>
      <c r="B14" s="65">
        <v>1</v>
      </c>
      <c r="C14" s="61">
        <v>1</v>
      </c>
      <c r="D14" s="61">
        <v>1</v>
      </c>
      <c r="E14" s="61">
        <f t="shared" si="0"/>
        <v>3</v>
      </c>
      <c r="F14" s="61">
        <v>13</v>
      </c>
      <c r="G14" s="61">
        <v>26</v>
      </c>
      <c r="H14" s="61">
        <v>73</v>
      </c>
      <c r="I14" s="61">
        <f t="shared" si="1"/>
        <v>112</v>
      </c>
    </row>
    <row r="15" spans="1:9" ht="12.75">
      <c r="A15" s="62" t="s">
        <v>104</v>
      </c>
      <c r="B15" s="63">
        <v>0</v>
      </c>
      <c r="C15" s="59">
        <v>1</v>
      </c>
      <c r="D15" s="59">
        <v>0</v>
      </c>
      <c r="E15" s="59">
        <f t="shared" si="0"/>
        <v>1</v>
      </c>
      <c r="F15" s="59">
        <v>0</v>
      </c>
      <c r="G15" s="59">
        <v>16</v>
      </c>
      <c r="H15" s="59">
        <v>0</v>
      </c>
      <c r="I15" s="59">
        <f t="shared" si="1"/>
        <v>16</v>
      </c>
    </row>
    <row r="16" spans="1:9" ht="12.75">
      <c r="A16" s="64" t="s">
        <v>105</v>
      </c>
      <c r="B16" s="65">
        <v>1</v>
      </c>
      <c r="C16" s="61">
        <v>0</v>
      </c>
      <c r="D16" s="61">
        <v>0</v>
      </c>
      <c r="E16" s="61">
        <f t="shared" si="0"/>
        <v>1</v>
      </c>
      <c r="F16" s="61">
        <v>116</v>
      </c>
      <c r="G16" s="61">
        <v>0</v>
      </c>
      <c r="H16" s="61">
        <v>0</v>
      </c>
      <c r="I16" s="61">
        <f t="shared" si="1"/>
        <v>116</v>
      </c>
    </row>
    <row r="17" spans="1:9" ht="12.75">
      <c r="A17" s="62" t="s">
        <v>106</v>
      </c>
      <c r="B17" s="63">
        <v>1</v>
      </c>
      <c r="C17" s="59">
        <v>2</v>
      </c>
      <c r="D17" s="59">
        <v>1</v>
      </c>
      <c r="E17" s="59">
        <f t="shared" si="0"/>
        <v>4</v>
      </c>
      <c r="F17" s="59">
        <v>38</v>
      </c>
      <c r="G17" s="59">
        <v>46</v>
      </c>
      <c r="H17" s="59">
        <v>15</v>
      </c>
      <c r="I17" s="59">
        <f t="shared" si="1"/>
        <v>99</v>
      </c>
    </row>
    <row r="18" spans="1:9" ht="12.75">
      <c r="A18" s="64" t="s">
        <v>107</v>
      </c>
      <c r="B18" s="65">
        <v>2</v>
      </c>
      <c r="C18" s="61">
        <v>0</v>
      </c>
      <c r="D18" s="61">
        <v>0</v>
      </c>
      <c r="E18" s="61">
        <f t="shared" si="0"/>
        <v>2</v>
      </c>
      <c r="F18" s="61">
        <v>46</v>
      </c>
      <c r="G18" s="61">
        <v>0</v>
      </c>
      <c r="H18" s="61">
        <v>0</v>
      </c>
      <c r="I18" s="61">
        <f t="shared" si="1"/>
        <v>46</v>
      </c>
    </row>
    <row r="19" spans="1:9" ht="12.75">
      <c r="A19" s="62" t="s">
        <v>108</v>
      </c>
      <c r="B19" s="63">
        <v>1</v>
      </c>
      <c r="C19" s="59">
        <v>0</v>
      </c>
      <c r="D19" s="59">
        <v>0</v>
      </c>
      <c r="E19" s="59">
        <f t="shared" si="0"/>
        <v>1</v>
      </c>
      <c r="F19" s="59">
        <v>22</v>
      </c>
      <c r="G19" s="59">
        <v>0</v>
      </c>
      <c r="H19" s="59">
        <v>0</v>
      </c>
      <c r="I19" s="59">
        <f t="shared" si="1"/>
        <v>22</v>
      </c>
    </row>
    <row r="20" spans="1:9" ht="12.75">
      <c r="A20" s="66" t="s">
        <v>110</v>
      </c>
      <c r="B20" s="67">
        <f aca="true" t="shared" si="2" ref="B20:I20">SUM(B8:B19)</f>
        <v>12</v>
      </c>
      <c r="C20" s="67">
        <f t="shared" si="2"/>
        <v>9</v>
      </c>
      <c r="D20" s="67">
        <f t="shared" si="2"/>
        <v>5</v>
      </c>
      <c r="E20" s="67">
        <f t="shared" si="2"/>
        <v>26</v>
      </c>
      <c r="F20" s="67">
        <f t="shared" si="2"/>
        <v>442</v>
      </c>
      <c r="G20" s="67">
        <f t="shared" si="2"/>
        <v>237</v>
      </c>
      <c r="H20" s="67">
        <f t="shared" si="2"/>
        <v>243</v>
      </c>
      <c r="I20" s="67">
        <f t="shared" si="2"/>
        <v>922</v>
      </c>
    </row>
    <row r="21" spans="1:9" ht="21.75" customHeight="1">
      <c r="A21" s="162" t="s">
        <v>113</v>
      </c>
      <c r="B21" s="163"/>
      <c r="C21" s="163"/>
      <c r="D21" s="163"/>
      <c r="E21" s="163"/>
      <c r="F21" s="163"/>
      <c r="G21" s="163"/>
      <c r="H21" s="163"/>
      <c r="I21" s="164"/>
    </row>
    <row r="22" spans="1:9" ht="12.75">
      <c r="A22" s="56" t="s">
        <v>97</v>
      </c>
      <c r="B22" s="57">
        <v>2</v>
      </c>
      <c r="C22" s="57">
        <v>2</v>
      </c>
      <c r="D22" s="57">
        <v>0</v>
      </c>
      <c r="E22" s="57">
        <f aca="true" t="shared" si="3" ref="E22:E27">SUM(B22:D22)</f>
        <v>4</v>
      </c>
      <c r="F22" s="57">
        <v>133</v>
      </c>
      <c r="G22" s="57">
        <v>53</v>
      </c>
      <c r="H22" s="57">
        <v>0</v>
      </c>
      <c r="I22" s="57">
        <f aca="true" t="shared" si="4" ref="I22:I27">SUM(F22:H22)</f>
        <v>186</v>
      </c>
    </row>
    <row r="23" spans="1:9" ht="12.75">
      <c r="A23" s="58" t="s">
        <v>98</v>
      </c>
      <c r="B23" s="59">
        <v>0</v>
      </c>
      <c r="C23" s="59">
        <v>1</v>
      </c>
      <c r="D23" s="59">
        <v>0</v>
      </c>
      <c r="E23" s="59">
        <f t="shared" si="3"/>
        <v>1</v>
      </c>
      <c r="F23" s="59">
        <v>0</v>
      </c>
      <c r="G23" s="59">
        <v>8</v>
      </c>
      <c r="H23" s="59">
        <v>0</v>
      </c>
      <c r="I23" s="59">
        <f t="shared" si="4"/>
        <v>8</v>
      </c>
    </row>
    <row r="24" spans="1:9" ht="12.75">
      <c r="A24" s="60" t="s">
        <v>99</v>
      </c>
      <c r="B24" s="61">
        <v>0</v>
      </c>
      <c r="C24" s="61">
        <v>2</v>
      </c>
      <c r="D24" s="61">
        <v>0</v>
      </c>
      <c r="E24" s="61">
        <f t="shared" si="3"/>
        <v>2</v>
      </c>
      <c r="F24" s="61">
        <v>0</v>
      </c>
      <c r="G24" s="61">
        <v>41</v>
      </c>
      <c r="H24" s="61">
        <v>0</v>
      </c>
      <c r="I24" s="61">
        <f t="shared" si="4"/>
        <v>41</v>
      </c>
    </row>
    <row r="25" spans="1:9" ht="12.75">
      <c r="A25" s="62" t="s">
        <v>100</v>
      </c>
      <c r="B25" s="63">
        <v>0</v>
      </c>
      <c r="C25" s="59">
        <v>0</v>
      </c>
      <c r="D25" s="59">
        <v>0</v>
      </c>
      <c r="E25" s="59">
        <f t="shared" si="3"/>
        <v>0</v>
      </c>
      <c r="F25" s="59">
        <v>0</v>
      </c>
      <c r="G25" s="59">
        <v>0</v>
      </c>
      <c r="H25" s="59">
        <v>0</v>
      </c>
      <c r="I25" s="59">
        <f t="shared" si="4"/>
        <v>0</v>
      </c>
    </row>
    <row r="26" spans="1:9" ht="12.75">
      <c r="A26" s="64" t="s">
        <v>101</v>
      </c>
      <c r="B26" s="65">
        <v>1</v>
      </c>
      <c r="C26" s="61">
        <v>0</v>
      </c>
      <c r="D26" s="61">
        <v>0</v>
      </c>
      <c r="E26" s="61">
        <f t="shared" si="3"/>
        <v>1</v>
      </c>
      <c r="F26" s="61">
        <v>15</v>
      </c>
      <c r="G26" s="61">
        <v>0</v>
      </c>
      <c r="H26" s="61">
        <v>0</v>
      </c>
      <c r="I26" s="61">
        <f t="shared" si="4"/>
        <v>15</v>
      </c>
    </row>
    <row r="27" spans="1:9" ht="12.75">
      <c r="A27" s="62" t="s">
        <v>102</v>
      </c>
      <c r="B27" s="63">
        <v>2</v>
      </c>
      <c r="C27" s="59">
        <v>0</v>
      </c>
      <c r="D27" s="59">
        <v>0</v>
      </c>
      <c r="E27" s="59">
        <f t="shared" si="3"/>
        <v>2</v>
      </c>
      <c r="F27" s="59">
        <v>35</v>
      </c>
      <c r="G27" s="59">
        <v>0</v>
      </c>
      <c r="H27" s="59">
        <v>0</v>
      </c>
      <c r="I27" s="59">
        <f t="shared" si="4"/>
        <v>35</v>
      </c>
    </row>
    <row r="28" spans="1:9" ht="12.75">
      <c r="A28" s="64" t="s">
        <v>103</v>
      </c>
      <c r="B28" s="65">
        <v>4</v>
      </c>
      <c r="C28" s="61">
        <v>0</v>
      </c>
      <c r="D28" s="61">
        <v>0</v>
      </c>
      <c r="E28" s="61">
        <f aca="true" t="shared" si="5" ref="E28:E33">SUM(B28:D28)</f>
        <v>4</v>
      </c>
      <c r="F28" s="61">
        <v>237</v>
      </c>
      <c r="G28" s="61">
        <v>0</v>
      </c>
      <c r="H28" s="61">
        <v>0</v>
      </c>
      <c r="I28" s="61">
        <f aca="true" t="shared" si="6" ref="I28:I33">SUM(F28:H28)</f>
        <v>237</v>
      </c>
    </row>
    <row r="29" spans="1:9" ht="12.75">
      <c r="A29" s="62" t="s">
        <v>104</v>
      </c>
      <c r="B29" s="63">
        <v>0</v>
      </c>
      <c r="C29" s="59">
        <v>0</v>
      </c>
      <c r="D29" s="59">
        <v>0</v>
      </c>
      <c r="E29" s="59">
        <f t="shared" si="5"/>
        <v>0</v>
      </c>
      <c r="F29" s="59">
        <v>0</v>
      </c>
      <c r="G29" s="59">
        <v>0</v>
      </c>
      <c r="H29" s="59">
        <v>0</v>
      </c>
      <c r="I29" s="59">
        <f t="shared" si="6"/>
        <v>0</v>
      </c>
    </row>
    <row r="30" spans="1:9" ht="12.75">
      <c r="A30" s="64" t="s">
        <v>105</v>
      </c>
      <c r="B30" s="65"/>
      <c r="C30" s="61"/>
      <c r="D30" s="61"/>
      <c r="E30" s="61">
        <f t="shared" si="5"/>
        <v>0</v>
      </c>
      <c r="F30" s="61"/>
      <c r="G30" s="61"/>
      <c r="H30" s="61"/>
      <c r="I30" s="61">
        <f t="shared" si="6"/>
        <v>0</v>
      </c>
    </row>
    <row r="31" spans="1:9" ht="12.75">
      <c r="A31" s="62" t="s">
        <v>106</v>
      </c>
      <c r="B31" s="63"/>
      <c r="C31" s="59"/>
      <c r="D31" s="59"/>
      <c r="E31" s="59">
        <f t="shared" si="5"/>
        <v>0</v>
      </c>
      <c r="F31" s="59"/>
      <c r="G31" s="59"/>
      <c r="H31" s="59"/>
      <c r="I31" s="59">
        <f t="shared" si="6"/>
        <v>0</v>
      </c>
    </row>
    <row r="32" spans="1:9" ht="12.75">
      <c r="A32" s="64" t="s">
        <v>107</v>
      </c>
      <c r="B32" s="65"/>
      <c r="C32" s="61"/>
      <c r="D32" s="61"/>
      <c r="E32" s="61">
        <f t="shared" si="5"/>
        <v>0</v>
      </c>
      <c r="F32" s="61"/>
      <c r="G32" s="61"/>
      <c r="H32" s="61"/>
      <c r="I32" s="61">
        <f t="shared" si="6"/>
        <v>0</v>
      </c>
    </row>
    <row r="33" spans="1:9" ht="12.75">
      <c r="A33" s="62" t="s">
        <v>108</v>
      </c>
      <c r="B33" s="63"/>
      <c r="C33" s="59"/>
      <c r="D33" s="59"/>
      <c r="E33" s="59">
        <f t="shared" si="5"/>
        <v>0</v>
      </c>
      <c r="F33" s="59"/>
      <c r="G33" s="59"/>
      <c r="H33" s="59"/>
      <c r="I33" s="59">
        <f t="shared" si="6"/>
        <v>0</v>
      </c>
    </row>
    <row r="34" spans="1:9" ht="12.75">
      <c r="A34" s="66" t="s">
        <v>113</v>
      </c>
      <c r="B34" s="67">
        <f>SUM(B22:B33)</f>
        <v>9</v>
      </c>
      <c r="C34" s="67">
        <f aca="true" t="shared" si="7" ref="C34:I34">SUM(C22:C33)</f>
        <v>5</v>
      </c>
      <c r="D34" s="67">
        <f t="shared" si="7"/>
        <v>0</v>
      </c>
      <c r="E34" s="67">
        <f t="shared" si="7"/>
        <v>14</v>
      </c>
      <c r="F34" s="67">
        <f t="shared" si="7"/>
        <v>420</v>
      </c>
      <c r="G34" s="67">
        <f t="shared" si="7"/>
        <v>102</v>
      </c>
      <c r="H34" s="67">
        <f t="shared" si="7"/>
        <v>0</v>
      </c>
      <c r="I34" s="67">
        <f t="shared" si="7"/>
        <v>522</v>
      </c>
    </row>
  </sheetData>
  <mergeCells count="10">
    <mergeCell ref="A7:I7"/>
    <mergeCell ref="A21:I21"/>
    <mergeCell ref="A1:I1"/>
    <mergeCell ref="A2:A6"/>
    <mergeCell ref="B2:E4"/>
    <mergeCell ref="F2:I4"/>
    <mergeCell ref="E5:E6"/>
    <mergeCell ref="I5:I6"/>
    <mergeCell ref="B6:D6"/>
    <mergeCell ref="F6:H6"/>
  </mergeCells>
  <printOptions horizontalCentered="1"/>
  <pageMargins left="0.7874015748031497" right="0.7874015748031497" top="0.87" bottom="0.984251968503937" header="0.5118110236220472" footer="0.5118110236220472"/>
  <pageSetup horizontalDpi="600" verticalDpi="600" orientation="portrait" paperSize="9" r:id="rId1"/>
  <headerFooter alignWithMargins="0">
    <oddHeader>&amp;R&amp;"Times New Roman,Dőlt"8.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veresg</cp:lastModifiedBy>
  <cp:lastPrinted>2011-09-14T10:39:53Z</cp:lastPrinted>
  <dcterms:created xsi:type="dcterms:W3CDTF">2007-02-20T11:04:25Z</dcterms:created>
  <dcterms:modified xsi:type="dcterms:W3CDTF">2011-09-14T10:39:56Z</dcterms:modified>
  <cp:category/>
  <cp:version/>
  <cp:contentType/>
  <cp:contentStatus/>
</cp:coreProperties>
</file>