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35" activeTab="6"/>
  </bookViews>
  <sheets>
    <sheet name="regisztráltak" sheetId="1" r:id="rId1"/>
    <sheet name="pályakezdők" sheetId="2" r:id="rId2"/>
    <sheet name="régió" sheetId="3" r:id="rId3"/>
    <sheet name="borsod" sheetId="4" r:id="rId4"/>
    <sheet name="heves" sheetId="5" r:id="rId5"/>
    <sheet name="nograd" sheetId="6" r:id="rId6"/>
    <sheet name="állás" sheetId="7" r:id="rId7"/>
    <sheet name="létszámleépítés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6">'állás'!$A$1:$G$40</definedName>
    <definedName name="_xlnm.Print_Area" localSheetId="3">'borsod'!$A$1:$D$41</definedName>
    <definedName name="_xlnm.Print_Area" localSheetId="4">'heves'!$A$1:$D$41</definedName>
    <definedName name="_xlnm.Print_Area" localSheetId="5">'nograd'!$A$1:$D$41</definedName>
    <definedName name="_xlnm.Print_Area" localSheetId="1">'pályakezdők'!$A$1:$F$42</definedName>
    <definedName name="_xlnm.Print_Area" localSheetId="2">'régió'!$A$1:$D$41</definedName>
    <definedName name="_xlnm.Print_Area" localSheetId="0">'regisztráltak'!$A$1:$F$42</definedName>
  </definedNames>
  <calcPr fullCalcOnLoad="1"/>
</workbook>
</file>

<file path=xl/sharedStrings.xml><?xml version="1.0" encoding="utf-8"?>
<sst xmlns="http://schemas.openxmlformats.org/spreadsheetml/2006/main" count="356" uniqueCount="117">
  <si>
    <t>A regisztrált álláskeresők létszáma</t>
  </si>
  <si>
    <t>száma</t>
  </si>
  <si>
    <t>Miskolc</t>
  </si>
  <si>
    <t>Encs</t>
  </si>
  <si>
    <t>Kazincbarcika</t>
  </si>
  <si>
    <t>Tiszaújváros</t>
  </si>
  <si>
    <t>Mezőkövesd</t>
  </si>
  <si>
    <t>Ózd</t>
  </si>
  <si>
    <t>Sárospatak</t>
  </si>
  <si>
    <t>Sátoraljaújhely</t>
  </si>
  <si>
    <t>Szerencs</t>
  </si>
  <si>
    <t>Edelény</t>
  </si>
  <si>
    <t>Szikszó</t>
  </si>
  <si>
    <t>Tokaj</t>
  </si>
  <si>
    <t>Putnok</t>
  </si>
  <si>
    <t>Gönc</t>
  </si>
  <si>
    <t>Mezőcsát</t>
  </si>
  <si>
    <t>Borsod-Abaúj-Zemplén megye</t>
  </si>
  <si>
    <t>Eger</t>
  </si>
  <si>
    <t>Gyöngyös</t>
  </si>
  <si>
    <t>Hatvan</t>
  </si>
  <si>
    <t>Heves</t>
  </si>
  <si>
    <t>Füzesabony</t>
  </si>
  <si>
    <t>Pétervására</t>
  </si>
  <si>
    <t>Heves megye</t>
  </si>
  <si>
    <t>Salgótarján</t>
  </si>
  <si>
    <t>Balassagyarmat</t>
  </si>
  <si>
    <t xml:space="preserve">Pásztó </t>
  </si>
  <si>
    <t>Szécsény</t>
  </si>
  <si>
    <t>Bátonyterenye</t>
  </si>
  <si>
    <t xml:space="preserve">Rétság </t>
  </si>
  <si>
    <t>Nógrád megye</t>
  </si>
  <si>
    <t>Észak-magyarországi régió</t>
  </si>
  <si>
    <t xml:space="preserve">számának változása </t>
  </si>
  <si>
    <t>Körzetek</t>
  </si>
  <si>
    <t>fő</t>
  </si>
  <si>
    <t>%</t>
  </si>
  <si>
    <t>az előző év azonos hónapjához képest</t>
  </si>
  <si>
    <t>az előző hónaphoz képest</t>
  </si>
  <si>
    <t>A regisztrált álláskeresők</t>
  </si>
  <si>
    <t>előző hó</t>
  </si>
  <si>
    <t>előző év</t>
  </si>
  <si>
    <t>A regisztrált pályakezdő álláskeresők létszáma</t>
  </si>
  <si>
    <t>A regisztrált álláskeresők összetételére jellemző főbb adatok</t>
  </si>
  <si>
    <t xml:space="preserve">Megnevezés </t>
  </si>
  <si>
    <t>A regisztrált álláskeresők száma, fő</t>
  </si>
  <si>
    <t>Megoszlása (%) a(z)</t>
  </si>
  <si>
    <t>előző év azonos hónapjában</t>
  </si>
  <si>
    <t>Nemek szerint</t>
  </si>
  <si>
    <t xml:space="preserve">   férfi</t>
  </si>
  <si>
    <t xml:space="preserve">   nő</t>
  </si>
  <si>
    <t>Összesen</t>
  </si>
  <si>
    <t>Életkor szerint</t>
  </si>
  <si>
    <t xml:space="preserve">   8 általánosnál kevesebb</t>
  </si>
  <si>
    <t xml:space="preserve">   általános iskola</t>
  </si>
  <si>
    <t xml:space="preserve">   szakmunkásképző,szakiskola</t>
  </si>
  <si>
    <t xml:space="preserve">   szakközépiskola,technikum</t>
  </si>
  <si>
    <t xml:space="preserve">   gimnázium</t>
  </si>
  <si>
    <t xml:space="preserve">   főiskola,egyetem</t>
  </si>
  <si>
    <t>A munkanélküliség időtartama szerint</t>
  </si>
  <si>
    <t>A feltárt és a bejelentett álláshelyek havi mérlege</t>
  </si>
  <si>
    <t>A hónap foly.bejelentett</t>
  </si>
  <si>
    <t>Havi összes álláshely</t>
  </si>
  <si>
    <t>A hónap folyamán megszünt álláshelyek</t>
  </si>
  <si>
    <t>Tárgyhavi záró állomány</t>
  </si>
  <si>
    <t>normál</t>
  </si>
  <si>
    <t>támogatott</t>
  </si>
  <si>
    <t>álláshelyek</t>
  </si>
  <si>
    <t>előzőhó</t>
  </si>
  <si>
    <t>Heves megyében</t>
  </si>
  <si>
    <t>Borsod - Abaúj - Zemplén megyében</t>
  </si>
  <si>
    <t>Nógrád megyében</t>
  </si>
  <si>
    <t>Iskolai végzettség intézménytípusok szerint</t>
  </si>
  <si>
    <t>Észak-Magyarországon</t>
  </si>
  <si>
    <t>Ellátási jogosultság szerint</t>
  </si>
  <si>
    <t xml:space="preserve">   Álláskeresési, munkanélküli járadék</t>
  </si>
  <si>
    <t xml:space="preserve">   Álláskeresési, nyugdíj előtti segély </t>
  </si>
  <si>
    <t xml:space="preserve">   Ellátatlan</t>
  </si>
  <si>
    <t>tárgyhónapban</t>
  </si>
  <si>
    <t>A regisztrált pályakezdő álláskeresők</t>
  </si>
  <si>
    <t xml:space="preserve">   1-3          hónapja</t>
  </si>
  <si>
    <t xml:space="preserve">   4-6          megszakítás </t>
  </si>
  <si>
    <t xml:space="preserve">   7-12        nélkül   </t>
  </si>
  <si>
    <t xml:space="preserve">   13-24      nyilvántartott</t>
  </si>
  <si>
    <t xml:space="preserve">   24&lt;         munkanélküli</t>
  </si>
  <si>
    <t>Nyitó állomány</t>
  </si>
  <si>
    <t xml:space="preserve">   19 éves és fiatalabb</t>
  </si>
  <si>
    <t xml:space="preserve">   20 - 24 éves</t>
  </si>
  <si>
    <t xml:space="preserve">   25 - 34 éves</t>
  </si>
  <si>
    <t xml:space="preserve">   35 - 44 éves</t>
  </si>
  <si>
    <t xml:space="preserve">   45 - 54 éves</t>
  </si>
  <si>
    <t xml:space="preserve">   55 éves és idősebb</t>
  </si>
  <si>
    <t>Időszak</t>
  </si>
  <si>
    <t>A bejelentő szervezetek száma (db)</t>
  </si>
  <si>
    <t>A bejelentésekben érintett létszám (fő)</t>
  </si>
  <si>
    <t>Nógrád</t>
  </si>
  <si>
    <t>megye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</si>
  <si>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</si>
  <si>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</si>
  <si>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</si>
  <si>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</si>
  <si>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</si>
  <si>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</si>
  <si>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</si>
  <si>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</si>
  <si>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</si>
  <si>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</si>
  <si>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</si>
  <si>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</si>
  <si>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*Az 1993. évi III. törvény 35-37.§-aiban foglaltak alapján a települési önkormányzatok által megállapított ellátás. </t>
  </si>
  <si>
    <t>2010. év</t>
  </si>
  <si>
    <t>Borsod-Abaúj-Zemplén</t>
  </si>
  <si>
    <t>Észak-Magyar-ország</t>
  </si>
  <si>
    <t>2011. év</t>
  </si>
  <si>
    <t>A Borsod-Abaúj-Zemplén Megyei Kormányhivatal Munkaügyi Központjához beérkezett csoportos létszámleépítési bejelentések alakulása</t>
  </si>
  <si>
    <t xml:space="preserve">   Bérpótló juttatás (RÁT-tal együtt)*</t>
  </si>
  <si>
    <t>2011. május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</si>
</sst>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#,##0.0"/>
    <numFmt numFmtId="169" formatCode="0.000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</numFmts>
  <fonts count="9">
    <font>
      <sz val="10"/>
      <name val="Times New Roman"/>
      <family val="0"/>
    </font>
    <font>
      <sz val="8"/>
      <name val="Times New Roman"/>
      <family val="0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Continuous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7" fillId="2" borderId="2" xfId="19" applyFont="1" applyFill="1" applyBorder="1" applyAlignment="1">
      <alignment horizontal="center" vertical="center" wrapText="1"/>
      <protection/>
    </xf>
    <xf numFmtId="0" fontId="7" fillId="2" borderId="2" xfId="19" applyFont="1" applyFill="1" applyBorder="1" applyAlignment="1">
      <alignment horizontal="center" vertical="center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6" fillId="2" borderId="2" xfId="20" applyFont="1" applyFill="1" applyBorder="1" applyAlignment="1">
      <alignment horizontal="center" vertical="center"/>
      <protection/>
    </xf>
    <xf numFmtId="0" fontId="5" fillId="2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3" borderId="5" xfId="20" applyFont="1" applyFill="1" applyBorder="1" applyAlignment="1">
      <alignment horizontal="centerContinuous" vertical="center"/>
      <protection/>
    </xf>
    <xf numFmtId="0" fontId="6" fillId="2" borderId="1" xfId="20" applyFont="1" applyFill="1" applyBorder="1" applyAlignment="1">
      <alignment vertical="center"/>
      <protection/>
    </xf>
    <xf numFmtId="0" fontId="6" fillId="0" borderId="1" xfId="20" applyFont="1" applyFill="1" applyBorder="1" applyAlignment="1">
      <alignment horizontal="centerContinuous" vertical="center"/>
      <protection/>
    </xf>
    <xf numFmtId="0" fontId="6" fillId="0" borderId="1" xfId="20" applyFont="1" applyFill="1" applyBorder="1" applyAlignment="1">
      <alignment vertical="center"/>
      <protection/>
    </xf>
    <xf numFmtId="0" fontId="6" fillId="2" borderId="1" xfId="20" applyFont="1" applyFill="1" applyBorder="1" applyAlignment="1">
      <alignment horizontal="centerContinuous" vertical="center"/>
      <protection/>
    </xf>
    <xf numFmtId="0" fontId="6" fillId="0" borderId="6" xfId="20" applyFont="1" applyFill="1" applyBorder="1" applyAlignment="1">
      <alignment vertical="center"/>
      <protection/>
    </xf>
    <xf numFmtId="0" fontId="6" fillId="3" borderId="5" xfId="21" applyFont="1" applyFill="1" applyBorder="1" applyAlignment="1">
      <alignment horizontal="centerContinuous" vertical="center"/>
      <protection/>
    </xf>
    <xf numFmtId="0" fontId="6" fillId="2" borderId="1" xfId="21" applyFont="1" applyFill="1" applyBorder="1" applyAlignment="1">
      <alignment vertical="center"/>
      <protection/>
    </xf>
    <xf numFmtId="0" fontId="6" fillId="0" borderId="1" xfId="21" applyFont="1" applyFill="1" applyBorder="1" applyAlignment="1">
      <alignment horizontal="centerContinuous" vertical="center"/>
      <protection/>
    </xf>
    <xf numFmtId="0" fontId="8" fillId="0" borderId="0" xfId="20" applyFont="1" applyAlignment="1">
      <alignment vertical="center"/>
      <protection/>
    </xf>
    <xf numFmtId="0" fontId="5" fillId="2" borderId="1" xfId="20" applyFont="1" applyFill="1" applyBorder="1" applyAlignment="1">
      <alignment vertical="center"/>
      <protection/>
    </xf>
    <xf numFmtId="0" fontId="5" fillId="0" borderId="1" xfId="20" applyFont="1" applyFill="1" applyBorder="1" applyAlignment="1">
      <alignment vertical="center"/>
      <protection/>
    </xf>
    <xf numFmtId="0" fontId="5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8" fillId="0" borderId="0" xfId="21" applyFont="1" applyAlignment="1">
      <alignment vertical="center"/>
      <protection/>
    </xf>
    <xf numFmtId="0" fontId="5" fillId="2" borderId="1" xfId="21" applyFont="1" applyFill="1" applyBorder="1" applyAlignment="1">
      <alignment vertical="center"/>
      <protection/>
    </xf>
    <xf numFmtId="0" fontId="5" fillId="0" borderId="1" xfId="21" applyFont="1" applyFill="1" applyBorder="1" applyAlignment="1">
      <alignment vertical="center"/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 wrapText="1"/>
    </xf>
    <xf numFmtId="0" fontId="8" fillId="4" borderId="2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vertical="center"/>
    </xf>
    <xf numFmtId="168" fontId="7" fillId="2" borderId="1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vertical="center"/>
    </xf>
    <xf numFmtId="168" fontId="7" fillId="3" borderId="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3" fontId="8" fillId="3" borderId="1" xfId="0" applyNumberFormat="1" applyFont="1" applyFill="1" applyBorder="1" applyAlignment="1">
      <alignment vertical="center"/>
    </xf>
    <xf numFmtId="168" fontId="6" fillId="3" borderId="1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 wrapText="1"/>
    </xf>
    <xf numFmtId="3" fontId="5" fillId="3" borderId="2" xfId="0" applyNumberFormat="1" applyFont="1" applyFill="1" applyBorder="1" applyAlignment="1">
      <alignment horizontal="right" vertical="center" wrapText="1"/>
    </xf>
    <xf numFmtId="3" fontId="5" fillId="2" borderId="2" xfId="0" applyNumberFormat="1" applyFont="1" applyFill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vertical="center" wrapText="1"/>
    </xf>
    <xf numFmtId="3" fontId="8" fillId="2" borderId="6" xfId="0" applyNumberFormat="1" applyFont="1" applyFill="1" applyBorder="1" applyAlignment="1">
      <alignment vertical="center"/>
    </xf>
    <xf numFmtId="168" fontId="6" fillId="2" borderId="6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 wrapText="1"/>
    </xf>
    <xf numFmtId="0" fontId="5" fillId="2" borderId="5" xfId="19" applyFont="1" applyFill="1" applyBorder="1" applyAlignment="1">
      <alignment horizontal="left" vertical="center"/>
      <protection/>
    </xf>
    <xf numFmtId="3" fontId="5" fillId="2" borderId="5" xfId="19" applyNumberFormat="1" applyFont="1" applyFill="1" applyBorder="1" applyAlignment="1">
      <alignment vertical="center"/>
      <protection/>
    </xf>
    <xf numFmtId="0" fontId="5" fillId="0" borderId="1" xfId="19" applyFont="1" applyFill="1" applyBorder="1" applyAlignment="1">
      <alignment horizontal="left" vertical="center"/>
      <protection/>
    </xf>
    <xf numFmtId="3" fontId="5" fillId="0" borderId="1" xfId="19" applyNumberFormat="1" applyFont="1" applyFill="1" applyBorder="1" applyAlignment="1">
      <alignment vertical="center"/>
      <protection/>
    </xf>
    <xf numFmtId="0" fontId="5" fillId="2" borderId="1" xfId="19" applyFont="1" applyFill="1" applyBorder="1" applyAlignment="1">
      <alignment horizontal="left" vertical="center"/>
      <protection/>
    </xf>
    <xf numFmtId="3" fontId="5" fillId="2" borderId="1" xfId="19" applyNumberFormat="1" applyFont="1" applyFill="1" applyBorder="1" applyAlignment="1">
      <alignment vertical="center"/>
      <protection/>
    </xf>
    <xf numFmtId="0" fontId="5" fillId="0" borderId="1" xfId="19" applyFont="1" applyFill="1" applyBorder="1" applyAlignment="1">
      <alignment vertical="center"/>
      <protection/>
    </xf>
    <xf numFmtId="3" fontId="5" fillId="0" borderId="7" xfId="19" applyNumberFormat="1" applyFont="1" applyFill="1" applyBorder="1" applyAlignment="1">
      <alignment vertical="center"/>
      <protection/>
    </xf>
    <xf numFmtId="0" fontId="5" fillId="2" borderId="1" xfId="19" applyFont="1" applyFill="1" applyBorder="1" applyAlignment="1">
      <alignment vertical="center"/>
      <protection/>
    </xf>
    <xf numFmtId="3" fontId="5" fillId="2" borderId="7" xfId="19" applyNumberFormat="1" applyFont="1" applyFill="1" applyBorder="1" applyAlignment="1">
      <alignment vertical="center"/>
      <protection/>
    </xf>
    <xf numFmtId="0" fontId="8" fillId="2" borderId="6" xfId="19" applyFont="1" applyFill="1" applyBorder="1" applyAlignment="1">
      <alignment vertical="center"/>
      <protection/>
    </xf>
    <xf numFmtId="3" fontId="8" fillId="2" borderId="8" xfId="19" applyNumberFormat="1" applyFont="1" applyFill="1" applyBorder="1" applyAlignment="1">
      <alignment wrapText="1"/>
      <protection/>
    </xf>
    <xf numFmtId="0" fontId="5" fillId="0" borderId="0" xfId="20" applyFont="1" applyAlignment="1">
      <alignment vertical="center"/>
      <protection/>
    </xf>
    <xf numFmtId="0" fontId="6" fillId="2" borderId="5" xfId="20" applyFont="1" applyFill="1" applyBorder="1" applyAlignment="1">
      <alignment vertical="center"/>
      <protection/>
    </xf>
    <xf numFmtId="0" fontId="6" fillId="2" borderId="1" xfId="20" applyFont="1" applyFill="1" applyBorder="1" applyAlignment="1">
      <alignment horizontal="center" vertical="center"/>
      <protection/>
    </xf>
    <xf numFmtId="0" fontId="6" fillId="2" borderId="6" xfId="20" applyFont="1" applyFill="1" applyBorder="1" applyAlignment="1">
      <alignment vertical="center"/>
      <protection/>
    </xf>
    <xf numFmtId="3" fontId="5" fillId="0" borderId="0" xfId="20" applyNumberFormat="1" applyFont="1" applyFill="1" applyAlignment="1">
      <alignment vertical="center"/>
      <protection/>
    </xf>
    <xf numFmtId="0" fontId="5" fillId="0" borderId="0" xfId="20" applyFont="1" applyFill="1" applyAlignment="1">
      <alignment vertical="center"/>
      <protection/>
    </xf>
    <xf numFmtId="3" fontId="5" fillId="0" borderId="1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vertical="center" wrapText="1"/>
    </xf>
    <xf numFmtId="3" fontId="8" fillId="0" borderId="6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5" fillId="0" borderId="0" xfId="20" applyNumberFormat="1" applyFont="1" applyAlignment="1">
      <alignment vertical="center"/>
      <protection/>
    </xf>
    <xf numFmtId="3" fontId="5" fillId="2" borderId="1" xfId="20" applyNumberFormat="1" applyFont="1" applyFill="1" applyBorder="1" applyAlignment="1">
      <alignment vertical="center"/>
      <protection/>
    </xf>
    <xf numFmtId="168" fontId="5" fillId="2" borderId="1" xfId="20" applyNumberFormat="1" applyFont="1" applyFill="1" applyBorder="1" applyAlignment="1">
      <alignment vertical="center"/>
      <protection/>
    </xf>
    <xf numFmtId="3" fontId="5" fillId="0" borderId="1" xfId="20" applyNumberFormat="1" applyFont="1" applyFill="1" applyBorder="1" applyAlignment="1">
      <alignment vertical="center"/>
      <protection/>
    </xf>
    <xf numFmtId="168" fontId="5" fillId="0" borderId="1" xfId="20" applyNumberFormat="1" applyFont="1" applyFill="1" applyBorder="1" applyAlignment="1">
      <alignment vertical="center"/>
      <protection/>
    </xf>
    <xf numFmtId="3" fontId="6" fillId="2" borderId="1" xfId="20" applyNumberFormat="1" applyFont="1" applyFill="1" applyBorder="1" applyAlignment="1">
      <alignment vertical="center"/>
      <protection/>
    </xf>
    <xf numFmtId="168" fontId="6" fillId="2" borderId="1" xfId="20" applyNumberFormat="1" applyFont="1" applyFill="1" applyBorder="1" applyAlignment="1">
      <alignment vertical="center"/>
      <protection/>
    </xf>
    <xf numFmtId="0" fontId="6" fillId="0" borderId="0" xfId="20" applyFont="1" applyAlignment="1">
      <alignment vertical="center"/>
      <protection/>
    </xf>
    <xf numFmtId="3" fontId="5" fillId="0" borderId="1" xfId="20" applyNumberFormat="1" applyFont="1" applyFill="1" applyBorder="1" applyAlignment="1">
      <alignment horizontal="centerContinuous" vertical="center"/>
      <protection/>
    </xf>
    <xf numFmtId="168" fontId="5" fillId="0" borderId="1" xfId="20" applyNumberFormat="1" applyFont="1" applyFill="1" applyBorder="1" applyAlignment="1">
      <alignment horizontal="centerContinuous" vertical="center"/>
      <protection/>
    </xf>
    <xf numFmtId="0" fontId="6" fillId="0" borderId="0" xfId="20" applyFont="1" applyFill="1" applyAlignment="1">
      <alignment vertical="center"/>
      <protection/>
    </xf>
    <xf numFmtId="3" fontId="6" fillId="0" borderId="1" xfId="20" applyNumberFormat="1" applyFont="1" applyFill="1" applyBorder="1" applyAlignment="1">
      <alignment vertical="center"/>
      <protection/>
    </xf>
    <xf numFmtId="168" fontId="6" fillId="0" borderId="1" xfId="20" applyNumberFormat="1" applyFont="1" applyFill="1" applyBorder="1" applyAlignment="1">
      <alignment vertical="center"/>
      <protection/>
    </xf>
    <xf numFmtId="3" fontId="8" fillId="2" borderId="1" xfId="20" applyNumberFormat="1" applyFont="1" applyFill="1" applyBorder="1" applyAlignment="1">
      <alignment horizontal="centerContinuous" vertical="center"/>
      <protection/>
    </xf>
    <xf numFmtId="168" fontId="8" fillId="2" borderId="1" xfId="20" applyNumberFormat="1" applyFont="1" applyFill="1" applyBorder="1" applyAlignment="1">
      <alignment horizontal="centerContinuous" vertical="center"/>
      <protection/>
    </xf>
    <xf numFmtId="3" fontId="5" fillId="3" borderId="1" xfId="20" applyNumberFormat="1" applyFont="1" applyFill="1" applyBorder="1" applyAlignment="1">
      <alignment vertical="center"/>
      <protection/>
    </xf>
    <xf numFmtId="168" fontId="5" fillId="3" borderId="1" xfId="20" applyNumberFormat="1" applyFont="1" applyFill="1" applyBorder="1" applyAlignment="1">
      <alignment vertical="center"/>
      <protection/>
    </xf>
    <xf numFmtId="3" fontId="6" fillId="0" borderId="6" xfId="20" applyNumberFormat="1" applyFont="1" applyFill="1" applyBorder="1" applyAlignment="1">
      <alignment vertical="center"/>
      <protection/>
    </xf>
    <xf numFmtId="168" fontId="6" fillId="0" borderId="6" xfId="20" applyNumberFormat="1" applyFont="1" applyFill="1" applyBorder="1" applyAlignment="1">
      <alignment vertical="center"/>
      <protection/>
    </xf>
    <xf numFmtId="168" fontId="5" fillId="0" borderId="0" xfId="20" applyNumberFormat="1" applyFont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Fill="1" applyAlignment="1">
      <alignment vertical="center"/>
      <protection/>
    </xf>
    <xf numFmtId="0" fontId="6" fillId="0" borderId="0" xfId="21" applyFont="1" applyAlignment="1">
      <alignment vertical="center"/>
      <protection/>
    </xf>
    <xf numFmtId="3" fontId="5" fillId="0" borderId="0" xfId="21" applyNumberFormat="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8" fontId="5" fillId="0" borderId="0" xfId="21" applyNumberFormat="1" applyFont="1" applyAlignment="1">
      <alignment vertical="center"/>
      <protection/>
    </xf>
    <xf numFmtId="168" fontId="5" fillId="0" borderId="0" xfId="20" applyNumberFormat="1" applyFont="1" applyFill="1" applyAlignment="1">
      <alignment vertical="center"/>
      <protection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7" fillId="0" borderId="11" xfId="20" applyFont="1" applyBorder="1" applyAlignment="1">
      <alignment vertical="center" wrapText="1"/>
      <protection/>
    </xf>
    <xf numFmtId="0" fontId="8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/>
      <protection/>
    </xf>
    <xf numFmtId="0" fontId="6" fillId="5" borderId="5" xfId="20" applyFont="1" applyFill="1" applyBorder="1" applyAlignment="1">
      <alignment horizontal="center" vertical="center" wrapText="1"/>
      <protection/>
    </xf>
    <xf numFmtId="0" fontId="5" fillId="0" borderId="1" xfId="20" applyFont="1" applyBorder="1" applyAlignment="1">
      <alignment horizontal="center" vertical="center" wrapText="1"/>
      <protection/>
    </xf>
    <xf numFmtId="0" fontId="5" fillId="0" borderId="6" xfId="20" applyFont="1" applyBorder="1" applyAlignment="1">
      <alignment horizontal="center" vertical="center" wrapText="1"/>
      <protection/>
    </xf>
    <xf numFmtId="0" fontId="6" fillId="5" borderId="13" xfId="20" applyFont="1" applyFill="1" applyBorder="1" applyAlignment="1">
      <alignment horizontal="center"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6" fillId="5" borderId="5" xfId="20" applyFont="1" applyFill="1" applyBorder="1" applyAlignment="1">
      <alignment horizontal="center" vertical="center"/>
      <protection/>
    </xf>
    <xf numFmtId="0" fontId="6" fillId="5" borderId="1" xfId="20" applyFont="1" applyFill="1" applyBorder="1" applyAlignment="1">
      <alignment horizontal="center" vertical="center"/>
      <protection/>
    </xf>
    <xf numFmtId="0" fontId="6" fillId="5" borderId="6" xfId="20" applyFont="1" applyFill="1" applyBorder="1" applyAlignment="1">
      <alignment horizontal="center" vertical="center"/>
      <protection/>
    </xf>
    <xf numFmtId="0" fontId="8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6" fillId="5" borderId="5" xfId="21" applyFont="1" applyFill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6" xfId="21" applyFont="1" applyBorder="1" applyAlignment="1">
      <alignment horizontal="center" vertical="center" wrapText="1"/>
      <protection/>
    </xf>
    <xf numFmtId="0" fontId="6" fillId="5" borderId="13" xfId="21" applyFont="1" applyFill="1" applyBorder="1" applyAlignment="1">
      <alignment horizontal="center" vertical="center"/>
      <protection/>
    </xf>
    <xf numFmtId="0" fontId="5" fillId="0" borderId="3" xfId="21" applyFont="1" applyBorder="1" applyAlignment="1">
      <alignment horizontal="center" vertical="center"/>
      <protection/>
    </xf>
    <xf numFmtId="0" fontId="6" fillId="5" borderId="5" xfId="21" applyFont="1" applyFill="1" applyBorder="1" applyAlignment="1">
      <alignment horizontal="center" vertical="center"/>
      <protection/>
    </xf>
    <xf numFmtId="0" fontId="6" fillId="5" borderId="1" xfId="21" applyFont="1" applyFill="1" applyBorder="1" applyAlignment="1">
      <alignment horizontal="center" vertical="center"/>
      <protection/>
    </xf>
    <xf numFmtId="0" fontId="6" fillId="5" borderId="6" xfId="21" applyFont="1" applyFill="1" applyBorder="1" applyAlignment="1">
      <alignment horizontal="center" vertical="center"/>
      <protection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20" applyFont="1" applyBorder="1" applyAlignment="1">
      <alignment horizontal="center" vertical="center"/>
      <protection/>
    </xf>
    <xf numFmtId="0" fontId="6" fillId="2" borderId="5" xfId="20" applyFont="1" applyFill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6" fillId="2" borderId="6" xfId="20" applyFont="1" applyFill="1" applyBorder="1" applyAlignment="1">
      <alignment horizontal="center" vertical="center" wrapText="1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6" fillId="2" borderId="2" xfId="20" applyFont="1" applyFill="1" applyBorder="1" applyAlignment="1">
      <alignment horizontal="center" vertical="center"/>
      <protection/>
    </xf>
    <xf numFmtId="0" fontId="6" fillId="2" borderId="8" xfId="20" applyFont="1" applyFill="1" applyBorder="1" applyAlignment="1">
      <alignment horizontal="center" vertical="center"/>
      <protection/>
    </xf>
    <xf numFmtId="0" fontId="6" fillId="2" borderId="6" xfId="20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3" xfId="19" applyFont="1" applyFill="1" applyBorder="1" applyAlignment="1">
      <alignment horizontal="center" vertical="center" wrapText="1"/>
      <protection/>
    </xf>
    <xf numFmtId="0" fontId="6" fillId="0" borderId="14" xfId="19" applyFont="1" applyFill="1" applyBorder="1" applyAlignment="1">
      <alignment horizontal="center" vertical="center" wrapText="1"/>
      <protection/>
    </xf>
    <xf numFmtId="0" fontId="6" fillId="0" borderId="3" xfId="19" applyFont="1" applyFill="1" applyBorder="1" applyAlignment="1">
      <alignment horizontal="center" vertical="center" wrapText="1"/>
      <protection/>
    </xf>
    <xf numFmtId="0" fontId="8" fillId="2" borderId="5" xfId="19" applyFont="1" applyFill="1" applyBorder="1" applyAlignment="1">
      <alignment horizontal="center" vertical="center" wrapText="1"/>
      <protection/>
    </xf>
    <xf numFmtId="0" fontId="6" fillId="2" borderId="1" xfId="19" applyFont="1" applyFill="1" applyBorder="1" applyAlignment="1">
      <alignment horizontal="center" vertical="center" wrapText="1"/>
      <protection/>
    </xf>
    <xf numFmtId="0" fontId="8" fillId="2" borderId="1" xfId="19" applyFont="1" applyFill="1" applyBorder="1" applyAlignment="1">
      <alignment horizontal="center" vertical="center" wrapText="1"/>
      <protection/>
    </xf>
    <xf numFmtId="0" fontId="8" fillId="2" borderId="6" xfId="19" applyFont="1" applyFill="1" applyBorder="1" applyAlignment="1">
      <alignment horizontal="center" vertical="center" wrapText="1"/>
      <protection/>
    </xf>
    <xf numFmtId="0" fontId="8" fillId="2" borderId="10" xfId="19" applyFont="1" applyFill="1" applyBorder="1" applyAlignment="1">
      <alignment horizontal="center" vertical="center" wrapText="1"/>
      <protection/>
    </xf>
    <xf numFmtId="0" fontId="8" fillId="2" borderId="11" xfId="19" applyFont="1" applyFill="1" applyBorder="1" applyAlignment="1">
      <alignment horizontal="center" vertical="center" wrapText="1"/>
      <protection/>
    </xf>
    <xf numFmtId="0" fontId="8" fillId="2" borderId="4" xfId="19" applyFont="1" applyFill="1" applyBorder="1" applyAlignment="1">
      <alignment horizontal="center" vertical="center" wrapText="1"/>
      <protection/>
    </xf>
    <xf numFmtId="0" fontId="8" fillId="2" borderId="0" xfId="19" applyFont="1" applyFill="1" applyBorder="1" applyAlignment="1">
      <alignment horizontal="center" vertical="center" wrapText="1"/>
      <protection/>
    </xf>
    <xf numFmtId="0" fontId="8" fillId="2" borderId="0" xfId="19" applyFont="1" applyFill="1" applyAlignment="1">
      <alignment horizontal="center" vertical="center" wrapText="1"/>
      <protection/>
    </xf>
    <xf numFmtId="0" fontId="8" fillId="2" borderId="9" xfId="19" applyFont="1" applyFill="1" applyBorder="1" applyAlignment="1">
      <alignment horizontal="center" vertical="center" wrapText="1"/>
      <protection/>
    </xf>
    <xf numFmtId="0" fontId="8" fillId="2" borderId="15" xfId="19" applyFont="1" applyFill="1" applyBorder="1" applyAlignment="1">
      <alignment horizontal="center" vertical="center" wrapText="1"/>
      <protection/>
    </xf>
    <xf numFmtId="0" fontId="8" fillId="2" borderId="11" xfId="19" applyFont="1" applyFill="1" applyBorder="1" applyAlignment="1">
      <alignment vertical="center" wrapText="1"/>
      <protection/>
    </xf>
    <xf numFmtId="0" fontId="8" fillId="2" borderId="12" xfId="19" applyFont="1" applyFill="1" applyBorder="1" applyAlignment="1">
      <alignment vertical="center" wrapText="1"/>
      <protection/>
    </xf>
    <xf numFmtId="0" fontId="8" fillId="2" borderId="4" xfId="19" applyFont="1" applyFill="1" applyBorder="1" applyAlignment="1">
      <alignment vertical="center" wrapText="1"/>
      <protection/>
    </xf>
    <xf numFmtId="0" fontId="8" fillId="2" borderId="0" xfId="19" applyFont="1" applyFill="1" applyBorder="1" applyAlignment="1">
      <alignment vertical="center" wrapText="1"/>
      <protection/>
    </xf>
    <xf numFmtId="0" fontId="8" fillId="2" borderId="7" xfId="19" applyFont="1" applyFill="1" applyBorder="1" applyAlignment="1">
      <alignment vertical="center" wrapText="1"/>
      <protection/>
    </xf>
    <xf numFmtId="0" fontId="8" fillId="2" borderId="9" xfId="19" applyFont="1" applyFill="1" applyBorder="1" applyAlignment="1">
      <alignment vertical="center" wrapText="1"/>
      <protection/>
    </xf>
    <xf numFmtId="0" fontId="8" fillId="2" borderId="15" xfId="19" applyFont="1" applyFill="1" applyBorder="1" applyAlignment="1">
      <alignment vertical="center" wrapText="1"/>
      <protection/>
    </xf>
    <xf numFmtId="0" fontId="8" fillId="2" borderId="8" xfId="19" applyFont="1" applyFill="1" applyBorder="1" applyAlignment="1">
      <alignment vertical="center" wrapText="1"/>
      <protection/>
    </xf>
    <xf numFmtId="0" fontId="7" fillId="2" borderId="5" xfId="19" applyFont="1" applyFill="1" applyBorder="1" applyAlignment="1">
      <alignment horizontal="center" vertical="center" wrapText="1"/>
      <protection/>
    </xf>
    <xf numFmtId="0" fontId="7" fillId="2" borderId="6" xfId="19" applyFont="1" applyFill="1" applyBorder="1" applyAlignment="1">
      <alignment horizontal="center" vertical="center" wrapText="1"/>
      <protection/>
    </xf>
    <xf numFmtId="0" fontId="7" fillId="2" borderId="13" xfId="19" applyFont="1" applyFill="1" applyBorder="1" applyAlignment="1">
      <alignment horizontal="center" vertical="center"/>
      <protection/>
    </xf>
    <xf numFmtId="0" fontId="7" fillId="2" borderId="14" xfId="19" applyFont="1" applyFill="1" applyBorder="1" applyAlignment="1">
      <alignment horizontal="center" vertical="center"/>
      <protection/>
    </xf>
    <xf numFmtId="0" fontId="7" fillId="2" borderId="3" xfId="19" applyFont="1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LEÉPÍTÉS régió2007-08-091" xfId="19"/>
    <cellStyle name="Normál_sajtós táblák0701" xfId="20"/>
    <cellStyle name="Normál_sajtós táblák0705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1819275</xdr:colOff>
      <xdr:row>1</xdr:row>
      <xdr:rowOff>104775</xdr:rowOff>
    </xdr:from>
    <xdr:ext cx="85725" cy="219075"/>
    <xdr:sp>
      <xdr:nvSpPr>
        <xdr:cNvPr id="1" name="TextBox 1"/>
        <xdr:cNvSpPr txBox="1">
          <a:spLocks noChangeArrowheads="1"/>
        </xdr:cNvSpPr>
      </xdr:nvSpPr>
      <xdr:spPr>
        <a:xfrm>
          <a:off x="1819275" y="266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1819275</xdr:colOff>
      <xdr:row>1</xdr:row>
      <xdr:rowOff>104775</xdr:rowOff>
    </xdr:from>
    <xdr:ext cx="85725" cy="219075"/>
    <xdr:sp>
      <xdr:nvSpPr>
        <xdr:cNvPr id="1" name="TextBox 1"/>
        <xdr:cNvSpPr txBox="1">
          <a:spLocks noChangeArrowheads="1"/>
        </xdr:cNvSpPr>
      </xdr:nvSpPr>
      <xdr:spPr>
        <a:xfrm>
          <a:off x="1819275" y="266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1819275</xdr:colOff>
      <xdr:row>1</xdr:row>
      <xdr:rowOff>104775</xdr:rowOff>
    </xdr:from>
    <xdr:ext cx="85725" cy="219075"/>
    <xdr:sp>
      <xdr:nvSpPr>
        <xdr:cNvPr id="1" name="TextBox 1"/>
        <xdr:cNvSpPr txBox="1">
          <a:spLocks noChangeArrowheads="1"/>
        </xdr:cNvSpPr>
      </xdr:nvSpPr>
      <xdr:spPr>
        <a:xfrm>
          <a:off x="1819275" y="266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RM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-p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ujallas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zaro_all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  <sheetName val="I. negyedév"/>
      <sheetName val="I-III. negyedév "/>
    </sheetNames>
    <sheetDataSet>
      <sheetData sheetId="0">
        <row r="173">
          <cell r="E173">
            <v>37628</v>
          </cell>
        </row>
        <row r="174">
          <cell r="E174">
            <v>30987</v>
          </cell>
        </row>
        <row r="175">
          <cell r="E175">
            <v>68615</v>
          </cell>
        </row>
        <row r="182">
          <cell r="E182">
            <v>68615</v>
          </cell>
        </row>
        <row r="184">
          <cell r="E184">
            <v>1597</v>
          </cell>
        </row>
        <row r="185">
          <cell r="E185">
            <v>9725</v>
          </cell>
        </row>
        <row r="186">
          <cell r="E186">
            <v>17596</v>
          </cell>
        </row>
        <row r="187">
          <cell r="E187">
            <v>17793</v>
          </cell>
        </row>
        <row r="188">
          <cell r="E188">
            <v>16687</v>
          </cell>
        </row>
        <row r="189">
          <cell r="E189">
            <v>5217</v>
          </cell>
        </row>
        <row r="192">
          <cell r="E192">
            <v>5880</v>
          </cell>
        </row>
        <row r="193">
          <cell r="E193">
            <v>24479</v>
          </cell>
        </row>
        <row r="194">
          <cell r="E194">
            <v>22027</v>
          </cell>
        </row>
        <row r="195">
          <cell r="E195">
            <v>9112</v>
          </cell>
        </row>
        <row r="196">
          <cell r="E196">
            <v>4923</v>
          </cell>
        </row>
        <row r="197">
          <cell r="E197">
            <v>2194</v>
          </cell>
        </row>
        <row r="198">
          <cell r="E198">
            <v>68615</v>
          </cell>
        </row>
        <row r="200">
          <cell r="E200">
            <v>14362</v>
          </cell>
        </row>
        <row r="201">
          <cell r="E201">
            <v>13458</v>
          </cell>
        </row>
        <row r="202">
          <cell r="E202">
            <v>16308</v>
          </cell>
        </row>
        <row r="203">
          <cell r="E203">
            <v>12314</v>
          </cell>
        </row>
        <row r="204">
          <cell r="E204">
            <v>12173</v>
          </cell>
        </row>
        <row r="205">
          <cell r="E205">
            <v>68615</v>
          </cell>
        </row>
        <row r="207">
          <cell r="E207">
            <v>9370</v>
          </cell>
        </row>
        <row r="208">
          <cell r="E208">
            <v>4336</v>
          </cell>
        </row>
        <row r="209">
          <cell r="E209">
            <v>29298</v>
          </cell>
        </row>
        <row r="210">
          <cell r="E210">
            <v>25611</v>
          </cell>
        </row>
        <row r="211">
          <cell r="E211">
            <v>68615</v>
          </cell>
        </row>
        <row r="214">
          <cell r="F214">
            <v>35971</v>
          </cell>
        </row>
        <row r="215">
          <cell r="F215">
            <v>31462</v>
          </cell>
        </row>
        <row r="225">
          <cell r="F225">
            <v>1462</v>
          </cell>
        </row>
        <row r="226">
          <cell r="F226">
            <v>9318</v>
          </cell>
        </row>
        <row r="227">
          <cell r="F227">
            <v>16696</v>
          </cell>
        </row>
        <row r="228">
          <cell r="F228">
            <v>17395</v>
          </cell>
        </row>
        <row r="229">
          <cell r="F229">
            <v>16306</v>
          </cell>
        </row>
        <row r="230">
          <cell r="F230">
            <v>6256</v>
          </cell>
        </row>
        <row r="233">
          <cell r="F233">
            <v>6241</v>
          </cell>
        </row>
        <row r="234">
          <cell r="F234">
            <v>25453</v>
          </cell>
        </row>
        <row r="235">
          <cell r="F235">
            <v>19859</v>
          </cell>
        </row>
        <row r="236">
          <cell r="F236">
            <v>8605</v>
          </cell>
        </row>
        <row r="237">
          <cell r="F237">
            <v>5047</v>
          </cell>
        </row>
        <row r="238">
          <cell r="F238">
            <v>2228</v>
          </cell>
        </row>
        <row r="241">
          <cell r="F241">
            <v>14770</v>
          </cell>
        </row>
        <row r="242">
          <cell r="F242">
            <v>16350</v>
          </cell>
        </row>
        <row r="243">
          <cell r="F243">
            <v>14579</v>
          </cell>
        </row>
        <row r="244">
          <cell r="F244">
            <v>10308</v>
          </cell>
        </row>
        <row r="245">
          <cell r="F245">
            <v>11426</v>
          </cell>
        </row>
        <row r="248">
          <cell r="F248">
            <v>7600</v>
          </cell>
        </row>
        <row r="249">
          <cell r="F249">
            <v>3837</v>
          </cell>
        </row>
        <row r="250">
          <cell r="F250">
            <v>30265</v>
          </cell>
        </row>
        <row r="251">
          <cell r="F251">
            <v>25731</v>
          </cell>
        </row>
      </sheetData>
      <sheetData sheetId="1">
        <row r="173">
          <cell r="E173">
            <v>12554</v>
          </cell>
        </row>
        <row r="174">
          <cell r="E174">
            <v>10099</v>
          </cell>
        </row>
        <row r="175">
          <cell r="E175">
            <v>22653</v>
          </cell>
        </row>
        <row r="182">
          <cell r="E182">
            <v>22653</v>
          </cell>
        </row>
        <row r="184">
          <cell r="E184">
            <v>502</v>
          </cell>
        </row>
        <row r="185">
          <cell r="E185">
            <v>3058</v>
          </cell>
        </row>
        <row r="186">
          <cell r="E186">
            <v>6085</v>
          </cell>
        </row>
        <row r="187">
          <cell r="E187">
            <v>5827</v>
          </cell>
        </row>
        <row r="188">
          <cell r="E188">
            <v>5402</v>
          </cell>
        </row>
        <row r="189">
          <cell r="E189">
            <v>1779</v>
          </cell>
        </row>
        <row r="192">
          <cell r="E192">
            <v>1665</v>
          </cell>
        </row>
        <row r="193">
          <cell r="E193">
            <v>7751</v>
          </cell>
        </row>
        <row r="194">
          <cell r="E194">
            <v>7158</v>
          </cell>
        </row>
        <row r="195">
          <cell r="E195">
            <v>3418</v>
          </cell>
        </row>
        <row r="196">
          <cell r="E196">
            <v>1701</v>
          </cell>
        </row>
        <row r="197">
          <cell r="E197">
            <v>960</v>
          </cell>
        </row>
        <row r="198">
          <cell r="E198">
            <v>22653</v>
          </cell>
        </row>
        <row r="200">
          <cell r="E200">
            <v>5725</v>
          </cell>
        </row>
        <row r="201">
          <cell r="E201">
            <v>5559</v>
          </cell>
        </row>
        <row r="202">
          <cell r="E202">
            <v>5672</v>
          </cell>
        </row>
        <row r="203">
          <cell r="E203">
            <v>3853</v>
          </cell>
        </row>
        <row r="204">
          <cell r="E204">
            <v>1844</v>
          </cell>
        </row>
        <row r="205">
          <cell r="E205">
            <v>22653</v>
          </cell>
        </row>
        <row r="207">
          <cell r="E207">
            <v>4395</v>
          </cell>
        </row>
        <row r="208">
          <cell r="E208">
            <v>1859</v>
          </cell>
        </row>
        <row r="209">
          <cell r="E209">
            <v>7444</v>
          </cell>
        </row>
        <row r="210">
          <cell r="E210">
            <v>8955</v>
          </cell>
        </row>
        <row r="211">
          <cell r="E211">
            <v>22653</v>
          </cell>
        </row>
        <row r="214">
          <cell r="F214">
            <v>10979</v>
          </cell>
        </row>
        <row r="215">
          <cell r="F215">
            <v>9894</v>
          </cell>
        </row>
        <row r="225">
          <cell r="F225">
            <v>399</v>
          </cell>
        </row>
        <row r="226">
          <cell r="F226">
            <v>2686</v>
          </cell>
        </row>
        <row r="227">
          <cell r="F227">
            <v>5441</v>
          </cell>
        </row>
        <row r="228">
          <cell r="F228">
            <v>5449</v>
          </cell>
        </row>
        <row r="229">
          <cell r="F229">
            <v>5050</v>
          </cell>
        </row>
        <row r="230">
          <cell r="F230">
            <v>1848</v>
          </cell>
        </row>
        <row r="233">
          <cell r="F233">
            <v>1641</v>
          </cell>
        </row>
        <row r="234">
          <cell r="F234">
            <v>7578</v>
          </cell>
        </row>
        <row r="235">
          <cell r="F235">
            <v>6081</v>
          </cell>
        </row>
        <row r="236">
          <cell r="F236">
            <v>3048</v>
          </cell>
        </row>
        <row r="237">
          <cell r="F237">
            <v>1586</v>
          </cell>
        </row>
        <row r="238">
          <cell r="F238">
            <v>939</v>
          </cell>
        </row>
        <row r="241">
          <cell r="F241">
            <v>5051</v>
          </cell>
        </row>
        <row r="242">
          <cell r="F242">
            <v>5266</v>
          </cell>
        </row>
        <row r="243">
          <cell r="F243">
            <v>4791</v>
          </cell>
        </row>
        <row r="244">
          <cell r="F244">
            <v>3552</v>
          </cell>
        </row>
        <row r="245">
          <cell r="F245">
            <v>2213</v>
          </cell>
        </row>
        <row r="248">
          <cell r="F248">
            <v>3472</v>
          </cell>
        </row>
        <row r="249">
          <cell r="F249">
            <v>1521</v>
          </cell>
        </row>
        <row r="250">
          <cell r="F250">
            <v>7839</v>
          </cell>
        </row>
        <row r="251">
          <cell r="F251">
            <v>8041</v>
          </cell>
        </row>
      </sheetData>
      <sheetData sheetId="2">
        <row r="173">
          <cell r="E173">
            <v>10860</v>
          </cell>
        </row>
        <row r="174">
          <cell r="E174">
            <v>8792</v>
          </cell>
        </row>
        <row r="175">
          <cell r="E175">
            <v>19652</v>
          </cell>
        </row>
        <row r="182">
          <cell r="E182">
            <v>19652</v>
          </cell>
        </row>
        <row r="184">
          <cell r="E184">
            <v>445</v>
          </cell>
        </row>
        <row r="185">
          <cell r="E185">
            <v>2469</v>
          </cell>
        </row>
        <row r="186">
          <cell r="E186">
            <v>4982</v>
          </cell>
        </row>
        <row r="187">
          <cell r="E187">
            <v>4977</v>
          </cell>
        </row>
        <row r="188">
          <cell r="E188">
            <v>4885</v>
          </cell>
        </row>
        <row r="189">
          <cell r="E189">
            <v>1894</v>
          </cell>
        </row>
        <row r="192">
          <cell r="E192">
            <v>1280</v>
          </cell>
        </row>
        <row r="193">
          <cell r="E193">
            <v>7635</v>
          </cell>
        </row>
        <row r="194">
          <cell r="E194">
            <v>5903</v>
          </cell>
        </row>
        <row r="195">
          <cell r="E195">
            <v>2907</v>
          </cell>
        </row>
        <row r="196">
          <cell r="E196">
            <v>1441</v>
          </cell>
        </row>
        <row r="197">
          <cell r="E197">
            <v>486</v>
          </cell>
        </row>
        <row r="198">
          <cell r="E198">
            <v>19652</v>
          </cell>
        </row>
        <row r="200">
          <cell r="E200">
            <v>4043</v>
          </cell>
        </row>
        <row r="201">
          <cell r="E201">
            <v>4751</v>
          </cell>
        </row>
        <row r="202">
          <cell r="E202">
            <v>4388</v>
          </cell>
        </row>
        <row r="203">
          <cell r="E203">
            <v>3620</v>
          </cell>
        </row>
        <row r="204">
          <cell r="E204">
            <v>2850</v>
          </cell>
        </row>
        <row r="205">
          <cell r="E205">
            <v>19652</v>
          </cell>
        </row>
        <row r="207">
          <cell r="E207">
            <v>3295</v>
          </cell>
        </row>
        <row r="208">
          <cell r="E208">
            <v>1599</v>
          </cell>
        </row>
        <row r="209">
          <cell r="E209">
            <v>7271</v>
          </cell>
        </row>
        <row r="210">
          <cell r="E210">
            <v>7487</v>
          </cell>
        </row>
        <row r="211">
          <cell r="E211">
            <v>19652</v>
          </cell>
        </row>
        <row r="214">
          <cell r="F214">
            <v>10479</v>
          </cell>
        </row>
        <row r="215">
          <cell r="F215">
            <v>9110</v>
          </cell>
        </row>
        <row r="225">
          <cell r="F225">
            <v>363</v>
          </cell>
        </row>
        <row r="226">
          <cell r="F226">
            <v>2519</v>
          </cell>
        </row>
        <row r="227">
          <cell r="F227">
            <v>4736</v>
          </cell>
        </row>
        <row r="228">
          <cell r="F228">
            <v>4979</v>
          </cell>
        </row>
        <row r="229">
          <cell r="F229">
            <v>4761</v>
          </cell>
        </row>
        <row r="230">
          <cell r="F230">
            <v>2231</v>
          </cell>
        </row>
        <row r="233">
          <cell r="F233">
            <v>1331</v>
          </cell>
        </row>
        <row r="234">
          <cell r="F234">
            <v>7719</v>
          </cell>
        </row>
        <row r="235">
          <cell r="F235">
            <v>5535</v>
          </cell>
        </row>
        <row r="236">
          <cell r="F236">
            <v>2904</v>
          </cell>
        </row>
        <row r="237">
          <cell r="F237">
            <v>1538</v>
          </cell>
        </row>
        <row r="238">
          <cell r="F238">
            <v>562</v>
          </cell>
        </row>
        <row r="241">
          <cell r="F241">
            <v>4267</v>
          </cell>
        </row>
        <row r="242">
          <cell r="F242">
            <v>4956</v>
          </cell>
        </row>
        <row r="243">
          <cell r="F243">
            <v>4511</v>
          </cell>
        </row>
        <row r="244">
          <cell r="F244">
            <v>3171</v>
          </cell>
        </row>
        <row r="245">
          <cell r="F245">
            <v>2684</v>
          </cell>
        </row>
        <row r="248">
          <cell r="F248">
            <v>2670</v>
          </cell>
        </row>
        <row r="249">
          <cell r="F249">
            <v>1380</v>
          </cell>
        </row>
        <row r="250">
          <cell r="F250">
            <v>7656</v>
          </cell>
        </row>
        <row r="251">
          <cell r="F251">
            <v>7883</v>
          </cell>
        </row>
      </sheetData>
      <sheetData sheetId="3">
        <row r="173">
          <cell r="E173">
            <v>61042</v>
          </cell>
        </row>
        <row r="174">
          <cell r="E174">
            <v>49878</v>
          </cell>
        </row>
        <row r="175">
          <cell r="E175">
            <v>110920</v>
          </cell>
        </row>
        <row r="182">
          <cell r="E182">
            <v>110920</v>
          </cell>
        </row>
        <row r="184">
          <cell r="E184">
            <v>2544</v>
          </cell>
        </row>
        <row r="185">
          <cell r="E185">
            <v>15252</v>
          </cell>
        </row>
        <row r="186">
          <cell r="E186">
            <v>28663</v>
          </cell>
        </row>
        <row r="187">
          <cell r="E187">
            <v>28597</v>
          </cell>
        </row>
        <row r="188">
          <cell r="E188">
            <v>26974</v>
          </cell>
        </row>
        <row r="189">
          <cell r="E189">
            <v>8890</v>
          </cell>
        </row>
        <row r="192">
          <cell r="E192">
            <v>8825</v>
          </cell>
        </row>
        <row r="193">
          <cell r="E193">
            <v>39865</v>
          </cell>
        </row>
        <row r="194">
          <cell r="E194">
            <v>35088</v>
          </cell>
        </row>
        <row r="195">
          <cell r="E195">
            <v>15437</v>
          </cell>
        </row>
        <row r="196">
          <cell r="E196">
            <v>8065</v>
          </cell>
        </row>
        <row r="197">
          <cell r="E197">
            <v>3640</v>
          </cell>
        </row>
        <row r="198">
          <cell r="E198">
            <v>110920</v>
          </cell>
        </row>
        <row r="200">
          <cell r="E200">
            <v>24130</v>
          </cell>
        </row>
        <row r="201">
          <cell r="E201">
            <v>23768</v>
          </cell>
        </row>
        <row r="202">
          <cell r="E202">
            <v>26368</v>
          </cell>
        </row>
        <row r="203">
          <cell r="E203">
            <v>19787</v>
          </cell>
        </row>
        <row r="204">
          <cell r="E204">
            <v>16867</v>
          </cell>
        </row>
        <row r="205">
          <cell r="E205">
            <v>110920</v>
          </cell>
        </row>
        <row r="207">
          <cell r="E207">
            <v>17060</v>
          </cell>
        </row>
        <row r="208">
          <cell r="E208">
            <v>7794</v>
          </cell>
        </row>
        <row r="209">
          <cell r="E209">
            <v>44013</v>
          </cell>
        </row>
        <row r="210">
          <cell r="E210">
            <v>42053</v>
          </cell>
        </row>
        <row r="211">
          <cell r="E211">
            <v>110920</v>
          </cell>
        </row>
        <row r="214">
          <cell r="F214">
            <v>57429</v>
          </cell>
        </row>
        <row r="215">
          <cell r="F215">
            <v>50466</v>
          </cell>
        </row>
        <row r="225">
          <cell r="F225">
            <v>2224</v>
          </cell>
        </row>
        <row r="226">
          <cell r="F226">
            <v>14523</v>
          </cell>
        </row>
        <row r="227">
          <cell r="F227">
            <v>26873</v>
          </cell>
        </row>
        <row r="228">
          <cell r="F228">
            <v>27823</v>
          </cell>
        </row>
        <row r="229">
          <cell r="F229">
            <v>26117</v>
          </cell>
        </row>
        <row r="230">
          <cell r="F230">
            <v>10335</v>
          </cell>
        </row>
        <row r="233">
          <cell r="F233">
            <v>9213</v>
          </cell>
        </row>
        <row r="234">
          <cell r="F234">
            <v>40750</v>
          </cell>
        </row>
        <row r="235">
          <cell r="F235">
            <v>31475</v>
          </cell>
        </row>
        <row r="236">
          <cell r="F236">
            <v>14557</v>
          </cell>
        </row>
        <row r="237">
          <cell r="F237">
            <v>8171</v>
          </cell>
        </row>
        <row r="238">
          <cell r="F238">
            <v>3729</v>
          </cell>
        </row>
        <row r="241">
          <cell r="F241">
            <v>24088</v>
          </cell>
        </row>
        <row r="242">
          <cell r="F242">
            <v>26572</v>
          </cell>
        </row>
        <row r="243">
          <cell r="F243">
            <v>23881</v>
          </cell>
        </row>
        <row r="244">
          <cell r="F244">
            <v>17031</v>
          </cell>
        </row>
        <row r="245">
          <cell r="F245">
            <v>16323</v>
          </cell>
        </row>
        <row r="248">
          <cell r="F248">
            <v>13742</v>
          </cell>
        </row>
        <row r="249">
          <cell r="F249">
            <v>6738</v>
          </cell>
        </row>
        <row r="250">
          <cell r="F250">
            <v>45760</v>
          </cell>
        </row>
        <row r="251">
          <cell r="F251">
            <v>41655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ÁFSZ_regiók"/>
      <sheetName val="Munka1"/>
      <sheetName val="ratak"/>
      <sheetName val="záróltsz"/>
      <sheetName val="ábra"/>
      <sheetName val="ábra_ÉM"/>
    </sheetNames>
    <sheetDataSet>
      <sheetData sheetId="1">
        <row r="135">
          <cell r="F135">
            <v>19113</v>
          </cell>
        </row>
        <row r="136">
          <cell r="F136">
            <v>2952</v>
          </cell>
        </row>
        <row r="137">
          <cell r="F137">
            <v>7514</v>
          </cell>
        </row>
        <row r="138">
          <cell r="F138">
            <v>2128</v>
          </cell>
        </row>
        <row r="139">
          <cell r="F139">
            <v>2828</v>
          </cell>
        </row>
        <row r="140">
          <cell r="F140">
            <v>7179</v>
          </cell>
        </row>
        <row r="141">
          <cell r="F141">
            <v>2960</v>
          </cell>
        </row>
        <row r="142">
          <cell r="F142">
            <v>3702</v>
          </cell>
        </row>
        <row r="143">
          <cell r="F143">
            <v>4741</v>
          </cell>
        </row>
        <row r="144">
          <cell r="F144">
            <v>4031</v>
          </cell>
        </row>
        <row r="145">
          <cell r="F145">
            <v>2505</v>
          </cell>
        </row>
        <row r="146">
          <cell r="F146">
            <v>1210</v>
          </cell>
        </row>
        <row r="147">
          <cell r="F147">
            <v>1183</v>
          </cell>
        </row>
        <row r="148">
          <cell r="F148">
            <v>1120</v>
          </cell>
        </row>
        <row r="149">
          <cell r="F149">
            <v>1623</v>
          </cell>
        </row>
        <row r="151">
          <cell r="F151">
            <v>6348</v>
          </cell>
        </row>
        <row r="152">
          <cell r="F152">
            <v>4186</v>
          </cell>
        </row>
        <row r="153">
          <cell r="F153">
            <v>2707</v>
          </cell>
        </row>
        <row r="154">
          <cell r="F154">
            <v>3430</v>
          </cell>
        </row>
        <row r="155">
          <cell r="F155">
            <v>2375</v>
          </cell>
        </row>
        <row r="156">
          <cell r="F156">
            <v>1155</v>
          </cell>
        </row>
        <row r="158">
          <cell r="F158">
            <v>6927</v>
          </cell>
        </row>
        <row r="159">
          <cell r="F159">
            <v>2877</v>
          </cell>
        </row>
        <row r="160">
          <cell r="F160">
            <v>2515</v>
          </cell>
        </row>
        <row r="161">
          <cell r="F161">
            <v>1687</v>
          </cell>
        </row>
        <row r="162">
          <cell r="F162">
            <v>2243</v>
          </cell>
        </row>
        <row r="163">
          <cell r="F163">
            <v>1535</v>
          </cell>
        </row>
        <row r="168">
          <cell r="E168">
            <v>19789</v>
          </cell>
          <cell r="F168">
            <v>18780</v>
          </cell>
        </row>
        <row r="169">
          <cell r="E169">
            <v>4122</v>
          </cell>
          <cell r="F169">
            <v>3914</v>
          </cell>
        </row>
        <row r="170">
          <cell r="E170">
            <v>8230</v>
          </cell>
          <cell r="F170">
            <v>7607</v>
          </cell>
        </row>
        <row r="171">
          <cell r="E171">
            <v>2148</v>
          </cell>
          <cell r="F171">
            <v>1947</v>
          </cell>
        </row>
        <row r="172">
          <cell r="E172">
            <v>3057</v>
          </cell>
          <cell r="F172">
            <v>2803</v>
          </cell>
        </row>
        <row r="173">
          <cell r="E173">
            <v>7752</v>
          </cell>
          <cell r="F173">
            <v>7317</v>
          </cell>
        </row>
        <row r="174">
          <cell r="E174">
            <v>3366</v>
          </cell>
          <cell r="F174">
            <v>2977</v>
          </cell>
        </row>
        <row r="175">
          <cell r="E175">
            <v>4115</v>
          </cell>
          <cell r="F175">
            <v>3808</v>
          </cell>
        </row>
        <row r="176">
          <cell r="E176">
            <v>5543</v>
          </cell>
          <cell r="F176">
            <v>5260</v>
          </cell>
        </row>
        <row r="177">
          <cell r="E177">
            <v>4979</v>
          </cell>
          <cell r="F177">
            <v>4476</v>
          </cell>
        </row>
        <row r="178">
          <cell r="E178">
            <v>3013</v>
          </cell>
          <cell r="F178">
            <v>2792</v>
          </cell>
        </row>
        <row r="179">
          <cell r="E179">
            <v>1402</v>
          </cell>
          <cell r="F179">
            <v>1281</v>
          </cell>
        </row>
        <row r="180">
          <cell r="E180">
            <v>1416</v>
          </cell>
          <cell r="F180">
            <v>1190</v>
          </cell>
        </row>
        <row r="181">
          <cell r="E181">
            <v>1489</v>
          </cell>
          <cell r="F181">
            <v>1399</v>
          </cell>
        </row>
        <row r="182">
          <cell r="E182">
            <v>1962</v>
          </cell>
          <cell r="F182">
            <v>1882</v>
          </cell>
        </row>
        <row r="184">
          <cell r="E184">
            <v>6934</v>
          </cell>
          <cell r="F184">
            <v>6594</v>
          </cell>
        </row>
        <row r="185">
          <cell r="E185">
            <v>4310</v>
          </cell>
          <cell r="F185">
            <v>3971</v>
          </cell>
        </row>
        <row r="186">
          <cell r="E186">
            <v>2939</v>
          </cell>
          <cell r="F186">
            <v>2812</v>
          </cell>
        </row>
        <row r="187">
          <cell r="E187">
            <v>4015</v>
          </cell>
          <cell r="F187">
            <v>3767</v>
          </cell>
        </row>
        <row r="188">
          <cell r="E188">
            <v>2720</v>
          </cell>
          <cell r="F188">
            <v>2559</v>
          </cell>
        </row>
        <row r="189">
          <cell r="E189">
            <v>1351</v>
          </cell>
          <cell r="F189">
            <v>1170</v>
          </cell>
        </row>
        <row r="190">
          <cell r="E190">
            <v>22269</v>
          </cell>
        </row>
        <row r="191">
          <cell r="E191">
            <v>7573</v>
          </cell>
          <cell r="F191">
            <v>7111</v>
          </cell>
        </row>
        <row r="192">
          <cell r="E192">
            <v>3288</v>
          </cell>
          <cell r="F192">
            <v>3106</v>
          </cell>
        </row>
        <row r="193">
          <cell r="E193">
            <v>3028</v>
          </cell>
          <cell r="F193">
            <v>2876</v>
          </cell>
        </row>
        <row r="194">
          <cell r="E194">
            <v>2503</v>
          </cell>
          <cell r="F194">
            <v>2354</v>
          </cell>
        </row>
        <row r="195">
          <cell r="E195">
            <v>2937</v>
          </cell>
          <cell r="F195">
            <v>2552</v>
          </cell>
        </row>
        <row r="196">
          <cell r="E196">
            <v>1690</v>
          </cell>
          <cell r="F196">
            <v>1590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ksh"/>
      <sheetName val="ábra"/>
      <sheetName val="kirendeltségek"/>
      <sheetName val="záróltsz"/>
      <sheetName val="borsod"/>
      <sheetName val="heves"/>
      <sheetName val="nograd"/>
      <sheetName val="regio"/>
      <sheetName val="tábla"/>
      <sheetName val="össze"/>
      <sheetName val="belépők_iskola"/>
      <sheetName val="tábla (2)"/>
      <sheetName val="I. negyedév"/>
      <sheetName val="I. félév "/>
      <sheetName val="I-III. negyedév"/>
    </sheetNames>
    <sheetDataSet>
      <sheetData sheetId="3">
        <row r="135">
          <cell r="F135">
            <v>1700</v>
          </cell>
        </row>
        <row r="136">
          <cell r="F136">
            <v>351</v>
          </cell>
        </row>
        <row r="137">
          <cell r="F137">
            <v>833</v>
          </cell>
        </row>
        <row r="138">
          <cell r="F138">
            <v>167</v>
          </cell>
        </row>
        <row r="139">
          <cell r="F139">
            <v>302</v>
          </cell>
        </row>
        <row r="140">
          <cell r="F140">
            <v>753</v>
          </cell>
        </row>
        <row r="141">
          <cell r="F141">
            <v>295</v>
          </cell>
        </row>
        <row r="142">
          <cell r="F142">
            <v>425</v>
          </cell>
        </row>
        <row r="143">
          <cell r="F143">
            <v>559</v>
          </cell>
        </row>
        <row r="144">
          <cell r="F144">
            <v>400</v>
          </cell>
        </row>
        <row r="145">
          <cell r="F145">
            <v>281</v>
          </cell>
        </row>
        <row r="146">
          <cell r="F146">
            <v>116</v>
          </cell>
        </row>
        <row r="147">
          <cell r="F147">
            <v>111</v>
          </cell>
        </row>
        <row r="148">
          <cell r="F148">
            <v>106</v>
          </cell>
        </row>
        <row r="149">
          <cell r="F149">
            <v>157</v>
          </cell>
        </row>
        <row r="151">
          <cell r="F151">
            <v>557</v>
          </cell>
        </row>
        <row r="152">
          <cell r="F152">
            <v>407</v>
          </cell>
        </row>
        <row r="153">
          <cell r="F153">
            <v>162</v>
          </cell>
        </row>
        <row r="154">
          <cell r="F154">
            <v>353</v>
          </cell>
        </row>
        <row r="155">
          <cell r="F155">
            <v>265</v>
          </cell>
        </row>
        <row r="156">
          <cell r="F156">
            <v>105</v>
          </cell>
        </row>
        <row r="158">
          <cell r="F158">
            <v>626</v>
          </cell>
        </row>
        <row r="159">
          <cell r="F159">
            <v>268</v>
          </cell>
        </row>
        <row r="160">
          <cell r="F160">
            <v>216</v>
          </cell>
        </row>
        <row r="161">
          <cell r="F161">
            <v>188</v>
          </cell>
        </row>
        <row r="162">
          <cell r="F162">
            <v>184</v>
          </cell>
        </row>
        <row r="163">
          <cell r="F163">
            <v>115</v>
          </cell>
        </row>
        <row r="169">
          <cell r="E169">
            <v>1742</v>
          </cell>
          <cell r="F169">
            <v>1613</v>
          </cell>
        </row>
        <row r="170">
          <cell r="E170">
            <v>393</v>
          </cell>
          <cell r="F170">
            <v>383</v>
          </cell>
        </row>
        <row r="171">
          <cell r="E171">
            <v>859</v>
          </cell>
          <cell r="F171">
            <v>756</v>
          </cell>
        </row>
        <row r="172">
          <cell r="E172">
            <v>180</v>
          </cell>
          <cell r="F172">
            <v>161</v>
          </cell>
        </row>
        <row r="173">
          <cell r="E173">
            <v>324</v>
          </cell>
          <cell r="F173">
            <v>293</v>
          </cell>
        </row>
        <row r="174">
          <cell r="E174">
            <v>773</v>
          </cell>
          <cell r="F174">
            <v>737</v>
          </cell>
        </row>
        <row r="175">
          <cell r="E175">
            <v>305</v>
          </cell>
          <cell r="F175">
            <v>282</v>
          </cell>
        </row>
        <row r="176">
          <cell r="E176">
            <v>444</v>
          </cell>
          <cell r="F176">
            <v>414</v>
          </cell>
        </row>
        <row r="177">
          <cell r="E177">
            <v>590</v>
          </cell>
          <cell r="F177">
            <v>549</v>
          </cell>
        </row>
        <row r="178">
          <cell r="E178">
            <v>452</v>
          </cell>
          <cell r="F178">
            <v>423</v>
          </cell>
        </row>
        <row r="179">
          <cell r="E179">
            <v>337</v>
          </cell>
          <cell r="F179">
            <v>321</v>
          </cell>
        </row>
        <row r="180">
          <cell r="E180">
            <v>133</v>
          </cell>
          <cell r="F180">
            <v>121</v>
          </cell>
        </row>
        <row r="181">
          <cell r="E181">
            <v>153</v>
          </cell>
          <cell r="F181">
            <v>134</v>
          </cell>
        </row>
        <row r="182">
          <cell r="E182">
            <v>159</v>
          </cell>
          <cell r="F182">
            <v>154</v>
          </cell>
        </row>
        <row r="183">
          <cell r="E183">
            <v>179</v>
          </cell>
          <cell r="F183">
            <v>167</v>
          </cell>
        </row>
        <row r="185">
          <cell r="E185">
            <v>626</v>
          </cell>
          <cell r="F185">
            <v>577</v>
          </cell>
        </row>
        <row r="186">
          <cell r="E186">
            <v>406</v>
          </cell>
          <cell r="F186">
            <v>357</v>
          </cell>
        </row>
        <row r="187">
          <cell r="E187">
            <v>184</v>
          </cell>
          <cell r="F187">
            <v>179</v>
          </cell>
        </row>
        <row r="188">
          <cell r="E188">
            <v>405</v>
          </cell>
          <cell r="F188">
            <v>390</v>
          </cell>
        </row>
        <row r="189">
          <cell r="E189">
            <v>279</v>
          </cell>
          <cell r="F189">
            <v>269</v>
          </cell>
        </row>
        <row r="190">
          <cell r="E190">
            <v>120</v>
          </cell>
          <cell r="F190">
            <v>104</v>
          </cell>
        </row>
        <row r="192">
          <cell r="E192">
            <v>650</v>
          </cell>
          <cell r="F192">
            <v>589</v>
          </cell>
        </row>
        <row r="193">
          <cell r="E193">
            <v>306</v>
          </cell>
          <cell r="F193">
            <v>283</v>
          </cell>
        </row>
        <row r="194">
          <cell r="E194">
            <v>250</v>
          </cell>
          <cell r="F194">
            <v>238</v>
          </cell>
        </row>
        <row r="195">
          <cell r="E195">
            <v>259</v>
          </cell>
          <cell r="F195">
            <v>247</v>
          </cell>
        </row>
        <row r="196">
          <cell r="E196">
            <v>197</v>
          </cell>
          <cell r="F196">
            <v>177</v>
          </cell>
        </row>
        <row r="197">
          <cell r="E197">
            <v>142</v>
          </cell>
          <cell r="F197">
            <v>141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érintett"/>
      <sheetName val="mutato"/>
      <sheetName val="Munka1"/>
      <sheetName val="adattar"/>
    </sheetNames>
    <sheetDataSet>
      <sheetData sheetId="2">
        <row r="356">
          <cell r="J356">
            <v>150</v>
          </cell>
          <cell r="K356">
            <v>817</v>
          </cell>
        </row>
        <row r="357">
          <cell r="J357">
            <v>32</v>
          </cell>
          <cell r="K357">
            <v>445</v>
          </cell>
        </row>
        <row r="358">
          <cell r="J358">
            <v>68</v>
          </cell>
          <cell r="K358">
            <v>541</v>
          </cell>
        </row>
        <row r="359">
          <cell r="J359">
            <v>21</v>
          </cell>
          <cell r="K359">
            <v>154</v>
          </cell>
        </row>
        <row r="360">
          <cell r="J360">
            <v>31</v>
          </cell>
          <cell r="K360">
            <v>162</v>
          </cell>
        </row>
        <row r="361">
          <cell r="J361">
            <v>27</v>
          </cell>
          <cell r="K361">
            <v>485</v>
          </cell>
        </row>
        <row r="362">
          <cell r="J362">
            <v>110</v>
          </cell>
          <cell r="K362">
            <v>314</v>
          </cell>
        </row>
        <row r="363">
          <cell r="J363">
            <v>43</v>
          </cell>
          <cell r="K363">
            <v>612</v>
          </cell>
        </row>
        <row r="364">
          <cell r="J364">
            <v>53</v>
          </cell>
          <cell r="K364">
            <v>569</v>
          </cell>
        </row>
        <row r="365">
          <cell r="J365">
            <v>72</v>
          </cell>
          <cell r="K365">
            <v>469</v>
          </cell>
        </row>
        <row r="366">
          <cell r="J366">
            <v>3</v>
          </cell>
          <cell r="K366">
            <v>280</v>
          </cell>
        </row>
        <row r="367">
          <cell r="J367">
            <v>21</v>
          </cell>
          <cell r="K367">
            <v>191</v>
          </cell>
        </row>
        <row r="368">
          <cell r="J368">
            <v>8</v>
          </cell>
          <cell r="K368">
            <v>120</v>
          </cell>
        </row>
        <row r="369">
          <cell r="J369">
            <v>7</v>
          </cell>
          <cell r="K369">
            <v>137</v>
          </cell>
        </row>
        <row r="370">
          <cell r="J370">
            <v>22</v>
          </cell>
          <cell r="K370">
            <v>251</v>
          </cell>
        </row>
        <row r="372">
          <cell r="J372">
            <v>125</v>
          </cell>
          <cell r="K372">
            <v>415</v>
          </cell>
        </row>
        <row r="373">
          <cell r="J373">
            <v>160</v>
          </cell>
          <cell r="K373">
            <v>178</v>
          </cell>
        </row>
        <row r="374">
          <cell r="J374">
            <v>50</v>
          </cell>
          <cell r="K374">
            <v>108</v>
          </cell>
        </row>
        <row r="375">
          <cell r="J375">
            <v>25</v>
          </cell>
          <cell r="K375">
            <v>366</v>
          </cell>
        </row>
        <row r="376">
          <cell r="J376">
            <v>23</v>
          </cell>
          <cell r="K376">
            <v>152</v>
          </cell>
        </row>
        <row r="377">
          <cell r="J377">
            <v>8</v>
          </cell>
          <cell r="K377">
            <v>134</v>
          </cell>
        </row>
        <row r="379">
          <cell r="J379">
            <v>17</v>
          </cell>
          <cell r="K379">
            <v>835</v>
          </cell>
        </row>
        <row r="380">
          <cell r="J380">
            <v>55</v>
          </cell>
          <cell r="K380">
            <v>226</v>
          </cell>
        </row>
        <row r="381">
          <cell r="J381">
            <v>11</v>
          </cell>
          <cell r="K381">
            <v>140</v>
          </cell>
        </row>
        <row r="382">
          <cell r="J382">
            <v>33</v>
          </cell>
          <cell r="K382">
            <v>178</v>
          </cell>
        </row>
        <row r="383">
          <cell r="J383">
            <v>36</v>
          </cell>
          <cell r="K383">
            <v>31</v>
          </cell>
        </row>
        <row r="384">
          <cell r="J384">
            <v>16</v>
          </cell>
          <cell r="K384">
            <v>106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ROALL"/>
      <sheetName val="adattar"/>
    </sheetNames>
    <sheetDataSet>
      <sheetData sheetId="0">
        <row r="185">
          <cell r="E185">
            <v>1312</v>
          </cell>
          <cell r="F185">
            <v>1057</v>
          </cell>
        </row>
        <row r="186">
          <cell r="E186">
            <v>247</v>
          </cell>
          <cell r="F186">
            <v>387</v>
          </cell>
        </row>
        <row r="187">
          <cell r="E187">
            <v>584</v>
          </cell>
          <cell r="F187">
            <v>510</v>
          </cell>
        </row>
        <row r="188">
          <cell r="E188">
            <v>134</v>
          </cell>
          <cell r="F188">
            <v>272</v>
          </cell>
        </row>
        <row r="189">
          <cell r="E189">
            <v>213</v>
          </cell>
          <cell r="F189">
            <v>142</v>
          </cell>
        </row>
        <row r="190">
          <cell r="E190">
            <v>1442</v>
          </cell>
          <cell r="F190">
            <v>1364</v>
          </cell>
        </row>
        <row r="191">
          <cell r="E191">
            <v>459</v>
          </cell>
          <cell r="F191">
            <v>352</v>
          </cell>
        </row>
        <row r="192">
          <cell r="E192">
            <v>532</v>
          </cell>
          <cell r="F192">
            <v>426</v>
          </cell>
        </row>
        <row r="193">
          <cell r="E193">
            <v>340</v>
          </cell>
          <cell r="F193">
            <v>476</v>
          </cell>
        </row>
        <row r="194">
          <cell r="E194">
            <v>707</v>
          </cell>
          <cell r="F194">
            <v>464</v>
          </cell>
        </row>
        <row r="195">
          <cell r="E195">
            <v>166</v>
          </cell>
          <cell r="F195">
            <v>139</v>
          </cell>
        </row>
        <row r="196">
          <cell r="E196">
            <v>117</v>
          </cell>
          <cell r="F196">
            <v>115</v>
          </cell>
        </row>
        <row r="197">
          <cell r="E197">
            <v>168</v>
          </cell>
          <cell r="F197">
            <v>123</v>
          </cell>
        </row>
        <row r="198">
          <cell r="E198">
            <v>111</v>
          </cell>
          <cell r="F198">
            <v>184</v>
          </cell>
        </row>
        <row r="199">
          <cell r="E199">
            <v>181</v>
          </cell>
          <cell r="F199">
            <v>250</v>
          </cell>
        </row>
        <row r="202">
          <cell r="E202">
            <v>238</v>
          </cell>
          <cell r="F202">
            <v>422</v>
          </cell>
        </row>
        <row r="203">
          <cell r="E203">
            <v>202</v>
          </cell>
          <cell r="F203">
            <v>90</v>
          </cell>
        </row>
        <row r="204">
          <cell r="E204">
            <v>138</v>
          </cell>
          <cell r="F204">
            <v>40</v>
          </cell>
        </row>
        <row r="205">
          <cell r="E205">
            <v>42</v>
          </cell>
          <cell r="F205">
            <v>89</v>
          </cell>
        </row>
        <row r="206">
          <cell r="E206">
            <v>281</v>
          </cell>
          <cell r="F206">
            <v>103</v>
          </cell>
        </row>
        <row r="207">
          <cell r="E207">
            <v>146</v>
          </cell>
          <cell r="F207">
            <v>98</v>
          </cell>
        </row>
        <row r="210">
          <cell r="E210">
            <v>831</v>
          </cell>
          <cell r="F210">
            <v>638</v>
          </cell>
        </row>
        <row r="211">
          <cell r="E211">
            <v>386</v>
          </cell>
          <cell r="F211">
            <v>445</v>
          </cell>
        </row>
        <row r="212">
          <cell r="E212">
            <v>348</v>
          </cell>
          <cell r="F212">
            <v>177</v>
          </cell>
        </row>
        <row r="213">
          <cell r="E213">
            <v>82</v>
          </cell>
          <cell r="F213">
            <v>36</v>
          </cell>
        </row>
        <row r="214">
          <cell r="E214">
            <v>454</v>
          </cell>
          <cell r="F214">
            <v>128</v>
          </cell>
        </row>
        <row r="215">
          <cell r="E215">
            <v>94</v>
          </cell>
          <cell r="F215">
            <v>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zoomScale="85" zoomScaleNormal="85" workbookViewId="0" topLeftCell="A1">
      <pane xSplit="6" topLeftCell="G1" activePane="topRight" state="frozen"/>
      <selection pane="topLeft" activeCell="B35" activeCellId="2" sqref="B10:B24 B27:B32 B35:B41"/>
      <selection pane="topRight" activeCell="L18" sqref="L18"/>
    </sheetView>
  </sheetViews>
  <sheetFormatPr defaultColWidth="9.33203125" defaultRowHeight="12.75"/>
  <cols>
    <col min="1" max="1" width="28.33203125" style="2" customWidth="1"/>
    <col min="2" max="2" width="13.66015625" style="2" customWidth="1"/>
    <col min="3" max="3" width="12" style="2" customWidth="1"/>
    <col min="4" max="4" width="12.33203125" style="2" customWidth="1"/>
    <col min="5" max="5" width="13.66015625" style="2" customWidth="1"/>
    <col min="6" max="6" width="12.83203125" style="2" customWidth="1"/>
    <col min="7" max="7" width="10.83203125" style="1" customWidth="1"/>
    <col min="8" max="9" width="12.16015625" style="1" customWidth="1"/>
    <col min="10" max="10" width="8" style="1" customWidth="1"/>
    <col min="11" max="11" width="17.16015625" style="1" customWidth="1"/>
    <col min="12" max="14" width="11.16015625" style="1" customWidth="1"/>
    <col min="15" max="15" width="15.33203125" style="1" customWidth="1"/>
    <col min="16" max="17" width="9.66015625" style="2" bestFit="1" customWidth="1"/>
    <col min="18" max="16384" width="9.33203125" style="2" customWidth="1"/>
  </cols>
  <sheetData>
    <row r="1" spans="1:6" ht="12.75">
      <c r="A1" s="124" t="s">
        <v>0</v>
      </c>
      <c r="B1" s="124"/>
      <c r="C1" s="124"/>
      <c r="D1" s="124"/>
      <c r="E1" s="124"/>
      <c r="F1" s="124"/>
    </row>
    <row r="2" spans="1:6" ht="12.75">
      <c r="A2" s="124" t="s">
        <v>73</v>
      </c>
      <c r="B2" s="124"/>
      <c r="C2" s="124"/>
      <c r="D2" s="124"/>
      <c r="E2" s="124"/>
      <c r="F2" s="124"/>
    </row>
    <row r="3" spans="1:6" ht="12.75">
      <c r="A3" s="125" t="s">
        <v>116</v>
      </c>
      <c r="B3" s="125"/>
      <c r="C3" s="125"/>
      <c r="D3" s="125"/>
      <c r="E3" s="125"/>
      <c r="F3" s="125"/>
    </row>
    <row r="4" spans="2:6" ht="12.75">
      <c r="B4" s="33"/>
      <c r="C4" s="3"/>
      <c r="D4" s="34"/>
      <c r="E4" s="34"/>
      <c r="F4" s="34"/>
    </row>
    <row r="5" spans="1:6" ht="12.75">
      <c r="A5" s="123" t="s">
        <v>34</v>
      </c>
      <c r="B5" s="118" t="s">
        <v>39</v>
      </c>
      <c r="C5" s="119"/>
      <c r="D5" s="119"/>
      <c r="E5" s="119"/>
      <c r="F5" s="120"/>
    </row>
    <row r="6" spans="1:6" ht="12.75">
      <c r="A6" s="123"/>
      <c r="B6" s="121" t="s">
        <v>1</v>
      </c>
      <c r="C6" s="126" t="s">
        <v>33</v>
      </c>
      <c r="D6" s="114"/>
      <c r="E6" s="114"/>
      <c r="F6" s="115"/>
    </row>
    <row r="7" spans="1:6" ht="36" customHeight="1">
      <c r="A7" s="123"/>
      <c r="B7" s="122"/>
      <c r="C7" s="123" t="s">
        <v>38</v>
      </c>
      <c r="D7" s="123"/>
      <c r="E7" s="123" t="s">
        <v>37</v>
      </c>
      <c r="F7" s="123"/>
    </row>
    <row r="8" spans="1:6" ht="12.75">
      <c r="A8" s="123"/>
      <c r="B8" s="35" t="s">
        <v>35</v>
      </c>
      <c r="C8" s="35" t="s">
        <v>35</v>
      </c>
      <c r="D8" s="35" t="s">
        <v>36</v>
      </c>
      <c r="E8" s="35" t="s">
        <v>35</v>
      </c>
      <c r="F8" s="35" t="s">
        <v>36</v>
      </c>
    </row>
    <row r="9" spans="1:17" ht="31.5" customHeight="1">
      <c r="A9" s="116" t="s">
        <v>17</v>
      </c>
      <c r="B9" s="116"/>
      <c r="C9" s="116"/>
      <c r="D9" s="116"/>
      <c r="E9" s="116"/>
      <c r="F9" s="116"/>
      <c r="P9" s="2" t="s">
        <v>40</v>
      </c>
      <c r="Q9" s="2" t="s">
        <v>41</v>
      </c>
    </row>
    <row r="10" spans="1:17" s="5" customFormat="1" ht="12.75">
      <c r="A10" s="4" t="s">
        <v>2</v>
      </c>
      <c r="B10" s="36">
        <f>'[2]Munka1'!F168</f>
        <v>18780</v>
      </c>
      <c r="C10" s="36">
        <f aca="true" t="shared" si="0" ref="C10:C25">B10-P10</f>
        <v>-1009</v>
      </c>
      <c r="D10" s="37">
        <f aca="true" t="shared" si="1" ref="D10:D25">B10/P10*100-100</f>
        <v>-5.098792258325332</v>
      </c>
      <c r="E10" s="36">
        <f aca="true" t="shared" si="2" ref="E10:E25">B10-Q10</f>
        <v>-333</v>
      </c>
      <c r="F10" s="37">
        <f aca="true" t="shared" si="3" ref="F10:F25">B10/Q10*100-100</f>
        <v>-1.7422696593941254</v>
      </c>
      <c r="G10" s="1"/>
      <c r="H10" s="1"/>
      <c r="I10" s="1"/>
      <c r="J10" s="1"/>
      <c r="K10" s="1"/>
      <c r="L10" s="1"/>
      <c r="M10" s="1"/>
      <c r="N10" s="1"/>
      <c r="O10" s="1"/>
      <c r="P10" s="38">
        <f>'[2]Munka1'!E168</f>
        <v>19789</v>
      </c>
      <c r="Q10" s="38">
        <f>'[2]Munka1'!F135</f>
        <v>19113</v>
      </c>
    </row>
    <row r="11" spans="1:17" ht="12.75">
      <c r="A11" s="6" t="s">
        <v>3</v>
      </c>
      <c r="B11" s="39">
        <f>'[2]Munka1'!F169</f>
        <v>3914</v>
      </c>
      <c r="C11" s="39">
        <f t="shared" si="0"/>
        <v>-208</v>
      </c>
      <c r="D11" s="40">
        <f t="shared" si="1"/>
        <v>-5.046094129063562</v>
      </c>
      <c r="E11" s="39">
        <f t="shared" si="2"/>
        <v>962</v>
      </c>
      <c r="F11" s="40">
        <f t="shared" si="3"/>
        <v>32.588075880758794</v>
      </c>
      <c r="P11" s="41">
        <f>'[2]Munka1'!E169</f>
        <v>4122</v>
      </c>
      <c r="Q11" s="41">
        <f>'[2]Munka1'!F136</f>
        <v>2952</v>
      </c>
    </row>
    <row r="12" spans="1:17" s="5" customFormat="1" ht="12.75">
      <c r="A12" s="4" t="s">
        <v>4</v>
      </c>
      <c r="B12" s="36">
        <f>'[2]Munka1'!F170</f>
        <v>7607</v>
      </c>
      <c r="C12" s="36">
        <f t="shared" si="0"/>
        <v>-623</v>
      </c>
      <c r="D12" s="37">
        <f t="shared" si="1"/>
        <v>-7.569866342648851</v>
      </c>
      <c r="E12" s="36">
        <f t="shared" si="2"/>
        <v>93</v>
      </c>
      <c r="F12" s="37">
        <f t="shared" si="3"/>
        <v>1.2376896459941378</v>
      </c>
      <c r="G12" s="1"/>
      <c r="H12" s="1"/>
      <c r="I12" s="1"/>
      <c r="J12" s="1"/>
      <c r="K12" s="1"/>
      <c r="L12" s="1"/>
      <c r="M12" s="1"/>
      <c r="N12" s="1"/>
      <c r="O12" s="1"/>
      <c r="P12" s="42">
        <f>'[2]Munka1'!E170</f>
        <v>8230</v>
      </c>
      <c r="Q12" s="42">
        <f>'[2]Munka1'!F137</f>
        <v>7514</v>
      </c>
    </row>
    <row r="13" spans="1:17" ht="12.75">
      <c r="A13" s="6" t="s">
        <v>5</v>
      </c>
      <c r="B13" s="39">
        <f>'[2]Munka1'!F171</f>
        <v>1947</v>
      </c>
      <c r="C13" s="39">
        <f t="shared" si="0"/>
        <v>-201</v>
      </c>
      <c r="D13" s="40">
        <f t="shared" si="1"/>
        <v>-9.357541899441344</v>
      </c>
      <c r="E13" s="39">
        <f t="shared" si="2"/>
        <v>-181</v>
      </c>
      <c r="F13" s="40">
        <f t="shared" si="3"/>
        <v>-8.505639097744364</v>
      </c>
      <c r="P13" s="41">
        <f>'[2]Munka1'!E171</f>
        <v>2148</v>
      </c>
      <c r="Q13" s="41">
        <f>'[2]Munka1'!F138</f>
        <v>2128</v>
      </c>
    </row>
    <row r="14" spans="1:17" s="5" customFormat="1" ht="12.75">
      <c r="A14" s="4" t="s">
        <v>6</v>
      </c>
      <c r="B14" s="36">
        <f>'[2]Munka1'!F172</f>
        <v>2803</v>
      </c>
      <c r="C14" s="36">
        <f t="shared" si="0"/>
        <v>-254</v>
      </c>
      <c r="D14" s="37">
        <f t="shared" si="1"/>
        <v>-8.308799476611057</v>
      </c>
      <c r="E14" s="36">
        <f t="shared" si="2"/>
        <v>-25</v>
      </c>
      <c r="F14" s="37">
        <f t="shared" si="3"/>
        <v>-0.8840169731258953</v>
      </c>
      <c r="G14" s="1"/>
      <c r="H14" s="1"/>
      <c r="I14" s="1"/>
      <c r="J14" s="1"/>
      <c r="K14" s="1"/>
      <c r="L14" s="1"/>
      <c r="M14" s="1"/>
      <c r="N14" s="1"/>
      <c r="O14" s="1"/>
      <c r="P14" s="42">
        <f>'[2]Munka1'!E172</f>
        <v>3057</v>
      </c>
      <c r="Q14" s="42">
        <f>'[2]Munka1'!F139</f>
        <v>2828</v>
      </c>
    </row>
    <row r="15" spans="1:17" ht="12.75">
      <c r="A15" s="6" t="s">
        <v>7</v>
      </c>
      <c r="B15" s="39">
        <f>'[2]Munka1'!F173</f>
        <v>7317</v>
      </c>
      <c r="C15" s="39">
        <f t="shared" si="0"/>
        <v>-435</v>
      </c>
      <c r="D15" s="40">
        <f t="shared" si="1"/>
        <v>-5.611455108359138</v>
      </c>
      <c r="E15" s="39">
        <f t="shared" si="2"/>
        <v>138</v>
      </c>
      <c r="F15" s="40">
        <f t="shared" si="3"/>
        <v>1.9222732971165897</v>
      </c>
      <c r="P15" s="41">
        <f>'[2]Munka1'!E173</f>
        <v>7752</v>
      </c>
      <c r="Q15" s="41">
        <f>'[2]Munka1'!F140</f>
        <v>7179</v>
      </c>
    </row>
    <row r="16" spans="1:17" s="5" customFormat="1" ht="12.75">
      <c r="A16" s="4" t="s">
        <v>8</v>
      </c>
      <c r="B16" s="36">
        <f>'[2]Munka1'!F174</f>
        <v>2977</v>
      </c>
      <c r="C16" s="36">
        <f t="shared" si="0"/>
        <v>-389</v>
      </c>
      <c r="D16" s="37">
        <f t="shared" si="1"/>
        <v>-11.556743909685082</v>
      </c>
      <c r="E16" s="36">
        <f t="shared" si="2"/>
        <v>17</v>
      </c>
      <c r="F16" s="37">
        <f t="shared" si="3"/>
        <v>0.5743243243243228</v>
      </c>
      <c r="G16" s="1"/>
      <c r="H16" s="1"/>
      <c r="I16" s="1"/>
      <c r="J16" s="1"/>
      <c r="K16" s="1"/>
      <c r="L16" s="1"/>
      <c r="M16" s="1"/>
      <c r="N16" s="1"/>
      <c r="O16" s="1"/>
      <c r="P16" s="42">
        <f>'[2]Munka1'!E174</f>
        <v>3366</v>
      </c>
      <c r="Q16" s="42">
        <f>'[2]Munka1'!F141</f>
        <v>2960</v>
      </c>
    </row>
    <row r="17" spans="1:17" ht="12.75">
      <c r="A17" s="6" t="s">
        <v>9</v>
      </c>
      <c r="B17" s="39">
        <f>'[2]Munka1'!F175</f>
        <v>3808</v>
      </c>
      <c r="C17" s="39">
        <f t="shared" si="0"/>
        <v>-307</v>
      </c>
      <c r="D17" s="40">
        <f t="shared" si="1"/>
        <v>-7.460510328068054</v>
      </c>
      <c r="E17" s="39">
        <f t="shared" si="2"/>
        <v>106</v>
      </c>
      <c r="F17" s="40">
        <f t="shared" si="3"/>
        <v>2.863317125877913</v>
      </c>
      <c r="P17" s="41">
        <f>'[2]Munka1'!E175</f>
        <v>4115</v>
      </c>
      <c r="Q17" s="41">
        <f>'[2]Munka1'!F142</f>
        <v>3702</v>
      </c>
    </row>
    <row r="18" spans="1:17" s="5" customFormat="1" ht="12.75">
      <c r="A18" s="4" t="s">
        <v>10</v>
      </c>
      <c r="B18" s="36">
        <f>'[2]Munka1'!F176</f>
        <v>5260</v>
      </c>
      <c r="C18" s="36">
        <f t="shared" si="0"/>
        <v>-283</v>
      </c>
      <c r="D18" s="37">
        <f t="shared" si="1"/>
        <v>-5.1055385170485295</v>
      </c>
      <c r="E18" s="36">
        <f t="shared" si="2"/>
        <v>519</v>
      </c>
      <c r="F18" s="37">
        <f t="shared" si="3"/>
        <v>10.947057582788446</v>
      </c>
      <c r="G18" s="1"/>
      <c r="H18" s="1"/>
      <c r="I18" s="1"/>
      <c r="J18" s="1"/>
      <c r="K18" s="1"/>
      <c r="L18" s="1"/>
      <c r="M18" s="1"/>
      <c r="N18" s="1"/>
      <c r="O18" s="1"/>
      <c r="P18" s="42">
        <f>'[2]Munka1'!E176</f>
        <v>5543</v>
      </c>
      <c r="Q18" s="42">
        <f>'[2]Munka1'!F143</f>
        <v>4741</v>
      </c>
    </row>
    <row r="19" spans="1:17" ht="12.75">
      <c r="A19" s="6" t="s">
        <v>11</v>
      </c>
      <c r="B19" s="39">
        <f>'[2]Munka1'!F177</f>
        <v>4476</v>
      </c>
      <c r="C19" s="39">
        <f t="shared" si="0"/>
        <v>-503</v>
      </c>
      <c r="D19" s="40">
        <f t="shared" si="1"/>
        <v>-10.102430206868846</v>
      </c>
      <c r="E19" s="39">
        <f t="shared" si="2"/>
        <v>445</v>
      </c>
      <c r="F19" s="40">
        <f t="shared" si="3"/>
        <v>11.039444306623665</v>
      </c>
      <c r="P19" s="41">
        <f>'[2]Munka1'!E177</f>
        <v>4979</v>
      </c>
      <c r="Q19" s="41">
        <f>'[2]Munka1'!F144</f>
        <v>4031</v>
      </c>
    </row>
    <row r="20" spans="1:17" s="5" customFormat="1" ht="12.75">
      <c r="A20" s="4" t="s">
        <v>12</v>
      </c>
      <c r="B20" s="36">
        <f>'[2]Munka1'!F178</f>
        <v>2792</v>
      </c>
      <c r="C20" s="36">
        <f t="shared" si="0"/>
        <v>-221</v>
      </c>
      <c r="D20" s="37">
        <f t="shared" si="1"/>
        <v>-7.334882177231989</v>
      </c>
      <c r="E20" s="36">
        <f t="shared" si="2"/>
        <v>287</v>
      </c>
      <c r="F20" s="37">
        <f t="shared" si="3"/>
        <v>11.45708582834331</v>
      </c>
      <c r="G20" s="1"/>
      <c r="H20" s="1"/>
      <c r="I20" s="1"/>
      <c r="J20" s="1"/>
      <c r="K20" s="1"/>
      <c r="L20" s="1"/>
      <c r="M20" s="1"/>
      <c r="N20" s="1"/>
      <c r="O20" s="1"/>
      <c r="P20" s="42">
        <f>'[2]Munka1'!E178</f>
        <v>3013</v>
      </c>
      <c r="Q20" s="42">
        <f>'[2]Munka1'!F145</f>
        <v>2505</v>
      </c>
    </row>
    <row r="21" spans="1:17" ht="12.75">
      <c r="A21" s="6" t="s">
        <v>13</v>
      </c>
      <c r="B21" s="39">
        <f>'[2]Munka1'!F179</f>
        <v>1281</v>
      </c>
      <c r="C21" s="39">
        <f t="shared" si="0"/>
        <v>-121</v>
      </c>
      <c r="D21" s="40">
        <f t="shared" si="1"/>
        <v>-8.630527817403717</v>
      </c>
      <c r="E21" s="39">
        <f t="shared" si="2"/>
        <v>71</v>
      </c>
      <c r="F21" s="40">
        <f t="shared" si="3"/>
        <v>5.867768595041326</v>
      </c>
      <c r="P21" s="41">
        <f>'[2]Munka1'!E179</f>
        <v>1402</v>
      </c>
      <c r="Q21" s="41">
        <f>'[2]Munka1'!F146</f>
        <v>1210</v>
      </c>
    </row>
    <row r="22" spans="1:17" s="5" customFormat="1" ht="12.75">
      <c r="A22" s="4" t="s">
        <v>14</v>
      </c>
      <c r="B22" s="36">
        <f>'[2]Munka1'!F180</f>
        <v>1190</v>
      </c>
      <c r="C22" s="36">
        <f t="shared" si="0"/>
        <v>-226</v>
      </c>
      <c r="D22" s="37">
        <f t="shared" si="1"/>
        <v>-15.96045197740112</v>
      </c>
      <c r="E22" s="36">
        <f t="shared" si="2"/>
        <v>7</v>
      </c>
      <c r="F22" s="37">
        <f t="shared" si="3"/>
        <v>0.5917159763313578</v>
      </c>
      <c r="G22" s="1"/>
      <c r="H22" s="1"/>
      <c r="I22" s="1"/>
      <c r="J22" s="1"/>
      <c r="K22" s="1"/>
      <c r="L22" s="1"/>
      <c r="M22" s="1"/>
      <c r="N22" s="1"/>
      <c r="O22" s="1"/>
      <c r="P22" s="42">
        <f>'[2]Munka1'!E180</f>
        <v>1416</v>
      </c>
      <c r="Q22" s="42">
        <f>'[2]Munka1'!F147</f>
        <v>1183</v>
      </c>
    </row>
    <row r="23" spans="1:17" ht="12.75">
      <c r="A23" s="6" t="s">
        <v>15</v>
      </c>
      <c r="B23" s="39">
        <f>'[2]Munka1'!F181</f>
        <v>1399</v>
      </c>
      <c r="C23" s="39">
        <f t="shared" si="0"/>
        <v>-90</v>
      </c>
      <c r="D23" s="40">
        <f t="shared" si="1"/>
        <v>-6.044325050369366</v>
      </c>
      <c r="E23" s="39">
        <f t="shared" si="2"/>
        <v>279</v>
      </c>
      <c r="F23" s="40">
        <f t="shared" si="3"/>
        <v>24.910714285714278</v>
      </c>
      <c r="P23" s="41">
        <f>'[2]Munka1'!E181</f>
        <v>1489</v>
      </c>
      <c r="Q23" s="41">
        <f>'[2]Munka1'!F148</f>
        <v>1120</v>
      </c>
    </row>
    <row r="24" spans="1:17" s="5" customFormat="1" ht="12.75">
      <c r="A24" s="4" t="s">
        <v>16</v>
      </c>
      <c r="B24" s="36">
        <f>'[2]Munka1'!F182</f>
        <v>1882</v>
      </c>
      <c r="C24" s="36">
        <f t="shared" si="0"/>
        <v>-80</v>
      </c>
      <c r="D24" s="37">
        <f t="shared" si="1"/>
        <v>-4.0774719673802196</v>
      </c>
      <c r="E24" s="36">
        <f t="shared" si="2"/>
        <v>259</v>
      </c>
      <c r="F24" s="37">
        <f t="shared" si="3"/>
        <v>15.958102279728891</v>
      </c>
      <c r="G24" s="1"/>
      <c r="H24" s="1"/>
      <c r="I24" s="1"/>
      <c r="J24" s="1"/>
      <c r="K24" s="1"/>
      <c r="L24" s="1"/>
      <c r="M24" s="1"/>
      <c r="N24" s="1"/>
      <c r="O24" s="1"/>
      <c r="P24" s="42">
        <f>'[2]Munka1'!E182</f>
        <v>1962</v>
      </c>
      <c r="Q24" s="42">
        <f>'[2]Munka1'!F149</f>
        <v>1623</v>
      </c>
    </row>
    <row r="25" spans="1:17" s="1" customFormat="1" ht="24.75" customHeight="1">
      <c r="A25" s="43" t="s">
        <v>17</v>
      </c>
      <c r="B25" s="44">
        <f>SUM(B10:B24)</f>
        <v>67433</v>
      </c>
      <c r="C25" s="44">
        <f t="shared" si="0"/>
        <v>-4950</v>
      </c>
      <c r="D25" s="45">
        <f t="shared" si="1"/>
        <v>-6.838622328447286</v>
      </c>
      <c r="E25" s="44">
        <f t="shared" si="2"/>
        <v>2644</v>
      </c>
      <c r="F25" s="45">
        <f t="shared" si="3"/>
        <v>4.080939665683985</v>
      </c>
      <c r="P25" s="46">
        <f>SUM(P10:P24)</f>
        <v>72383</v>
      </c>
      <c r="Q25" s="46">
        <f>SUM(Q10:Q24)</f>
        <v>64789</v>
      </c>
    </row>
    <row r="26" spans="1:15" s="5" customFormat="1" ht="29.25" customHeight="1">
      <c r="A26" s="117" t="s">
        <v>24</v>
      </c>
      <c r="B26" s="117"/>
      <c r="C26" s="117"/>
      <c r="D26" s="117"/>
      <c r="E26" s="117"/>
      <c r="F26" s="117"/>
      <c r="G26" s="1"/>
      <c r="H26" s="1"/>
      <c r="I26" s="1"/>
      <c r="J26" s="1"/>
      <c r="K26" s="1"/>
      <c r="L26" s="1"/>
      <c r="M26" s="1"/>
      <c r="N26" s="1"/>
      <c r="O26" s="1"/>
    </row>
    <row r="27" spans="1:17" ht="12.75">
      <c r="A27" s="6" t="s">
        <v>18</v>
      </c>
      <c r="B27" s="39">
        <f>'[2]Munka1'!F184</f>
        <v>6594</v>
      </c>
      <c r="C27" s="39">
        <f>B27-P27</f>
        <v>-340</v>
      </c>
      <c r="D27" s="40">
        <f>B27/P27*100-100</f>
        <v>-4.903374675511969</v>
      </c>
      <c r="E27" s="39">
        <f>B27-Q27</f>
        <v>246</v>
      </c>
      <c r="F27" s="40">
        <f>B27/Q27*100-100</f>
        <v>3.875236294896041</v>
      </c>
      <c r="P27" s="47">
        <f>'[2]Munka1'!E184</f>
        <v>6934</v>
      </c>
      <c r="Q27" s="47">
        <f>'[2]Munka1'!F151</f>
        <v>6348</v>
      </c>
    </row>
    <row r="28" spans="1:17" s="5" customFormat="1" ht="12.75">
      <c r="A28" s="4" t="s">
        <v>19</v>
      </c>
      <c r="B28" s="36">
        <f>'[2]Munka1'!F185</f>
        <v>3971</v>
      </c>
      <c r="C28" s="36">
        <f aca="true" t="shared" si="4" ref="C28:C33">B28-P28</f>
        <v>-339</v>
      </c>
      <c r="D28" s="37">
        <f aca="true" t="shared" si="5" ref="D28:D33">B28/P28*100-100</f>
        <v>-7.865429234338748</v>
      </c>
      <c r="E28" s="36">
        <f aca="true" t="shared" si="6" ref="E28:E33">B28-Q28</f>
        <v>-215</v>
      </c>
      <c r="F28" s="37">
        <f aca="true" t="shared" si="7" ref="F28:F33">B28/Q28*100-100</f>
        <v>-5.1361681796464325</v>
      </c>
      <c r="G28" s="1"/>
      <c r="H28" s="1"/>
      <c r="I28" s="1"/>
      <c r="J28" s="1"/>
      <c r="K28" s="1"/>
      <c r="L28" s="1"/>
      <c r="M28" s="1"/>
      <c r="N28" s="1"/>
      <c r="O28" s="1"/>
      <c r="P28" s="48">
        <f>'[2]Munka1'!E185</f>
        <v>4310</v>
      </c>
      <c r="Q28" s="48">
        <f>'[2]Munka1'!F152</f>
        <v>4186</v>
      </c>
    </row>
    <row r="29" spans="1:17" ht="12.75">
      <c r="A29" s="6" t="s">
        <v>20</v>
      </c>
      <c r="B29" s="39">
        <f>'[2]Munka1'!F186</f>
        <v>2812</v>
      </c>
      <c r="C29" s="39">
        <f t="shared" si="4"/>
        <v>-127</v>
      </c>
      <c r="D29" s="40">
        <f t="shared" si="5"/>
        <v>-4.321197686287846</v>
      </c>
      <c r="E29" s="39">
        <f t="shared" si="6"/>
        <v>105</v>
      </c>
      <c r="F29" s="40">
        <f t="shared" si="7"/>
        <v>3.8788326560768525</v>
      </c>
      <c r="P29" s="47">
        <f>'[2]Munka1'!E186</f>
        <v>2939</v>
      </c>
      <c r="Q29" s="47">
        <f>'[2]Munka1'!F153</f>
        <v>2707</v>
      </c>
    </row>
    <row r="30" spans="1:17" s="5" customFormat="1" ht="12.75">
      <c r="A30" s="4" t="s">
        <v>21</v>
      </c>
      <c r="B30" s="36">
        <f>'[2]Munka1'!F187</f>
        <v>3767</v>
      </c>
      <c r="C30" s="36">
        <f t="shared" si="4"/>
        <v>-248</v>
      </c>
      <c r="D30" s="37">
        <f t="shared" si="5"/>
        <v>-6.176836861768365</v>
      </c>
      <c r="E30" s="36">
        <f t="shared" si="6"/>
        <v>337</v>
      </c>
      <c r="F30" s="37">
        <f t="shared" si="7"/>
        <v>9.825072886297363</v>
      </c>
      <c r="G30" s="1"/>
      <c r="H30" s="1"/>
      <c r="I30" s="1"/>
      <c r="J30" s="1"/>
      <c r="K30" s="1"/>
      <c r="L30" s="1"/>
      <c r="M30" s="1"/>
      <c r="N30" s="1"/>
      <c r="O30" s="1"/>
      <c r="P30" s="48">
        <f>'[2]Munka1'!E187</f>
        <v>4015</v>
      </c>
      <c r="Q30" s="48">
        <f>'[2]Munka1'!F154</f>
        <v>3430</v>
      </c>
    </row>
    <row r="31" spans="1:17" ht="12.75">
      <c r="A31" s="6" t="s">
        <v>22</v>
      </c>
      <c r="B31" s="39">
        <f>'[2]Munka1'!F188</f>
        <v>2559</v>
      </c>
      <c r="C31" s="39">
        <f t="shared" si="4"/>
        <v>-161</v>
      </c>
      <c r="D31" s="40">
        <f t="shared" si="5"/>
        <v>-5.919117647058826</v>
      </c>
      <c r="E31" s="39">
        <f t="shared" si="6"/>
        <v>184</v>
      </c>
      <c r="F31" s="40">
        <f t="shared" si="7"/>
        <v>7.7473684210526415</v>
      </c>
      <c r="P31" s="47">
        <f>'[2]Munka1'!E188</f>
        <v>2720</v>
      </c>
      <c r="Q31" s="47">
        <f>'[2]Munka1'!F155</f>
        <v>2375</v>
      </c>
    </row>
    <row r="32" spans="1:17" s="5" customFormat="1" ht="12.75">
      <c r="A32" s="4" t="s">
        <v>23</v>
      </c>
      <c r="B32" s="36">
        <f>'[2]Munka1'!F189</f>
        <v>1170</v>
      </c>
      <c r="C32" s="36">
        <f t="shared" si="4"/>
        <v>-181</v>
      </c>
      <c r="D32" s="37">
        <f t="shared" si="5"/>
        <v>-13.397483345669869</v>
      </c>
      <c r="E32" s="36">
        <f t="shared" si="6"/>
        <v>15</v>
      </c>
      <c r="F32" s="37">
        <f t="shared" si="7"/>
        <v>1.298701298701289</v>
      </c>
      <c r="G32" s="1"/>
      <c r="H32" s="1"/>
      <c r="I32" s="1"/>
      <c r="J32" s="1"/>
      <c r="K32" s="1"/>
      <c r="L32" s="1"/>
      <c r="M32" s="1"/>
      <c r="N32" s="1"/>
      <c r="O32" s="1"/>
      <c r="P32" s="48">
        <f>'[2]Munka1'!E189</f>
        <v>1351</v>
      </c>
      <c r="Q32" s="48">
        <f>'[2]Munka1'!F156</f>
        <v>1155</v>
      </c>
    </row>
    <row r="33" spans="1:17" s="1" customFormat="1" ht="12.75">
      <c r="A33" s="43" t="s">
        <v>24</v>
      </c>
      <c r="B33" s="44">
        <f>SUM(B27:B32)</f>
        <v>20873</v>
      </c>
      <c r="C33" s="44">
        <f t="shared" si="4"/>
        <v>-1396</v>
      </c>
      <c r="D33" s="45">
        <f t="shared" si="5"/>
        <v>-6.268804167227984</v>
      </c>
      <c r="E33" s="44">
        <f t="shared" si="6"/>
        <v>672</v>
      </c>
      <c r="F33" s="45">
        <f t="shared" si="7"/>
        <v>3.3265679916835893</v>
      </c>
      <c r="P33" s="49">
        <f>'[2]Munka1'!E190</f>
        <v>22269</v>
      </c>
      <c r="Q33" s="49">
        <f>SUM(Q27:Q32)</f>
        <v>20201</v>
      </c>
    </row>
    <row r="34" spans="1:15" s="5" customFormat="1" ht="27.75" customHeight="1">
      <c r="A34" s="117" t="s">
        <v>31</v>
      </c>
      <c r="B34" s="117"/>
      <c r="C34" s="117"/>
      <c r="D34" s="117"/>
      <c r="E34" s="117"/>
      <c r="F34" s="117"/>
      <c r="G34" s="1"/>
      <c r="H34" s="1"/>
      <c r="I34" s="1"/>
      <c r="J34" s="1"/>
      <c r="K34" s="1"/>
      <c r="L34" s="1"/>
      <c r="M34" s="1"/>
      <c r="N34" s="1"/>
      <c r="O34" s="1"/>
    </row>
    <row r="35" spans="1:17" ht="12.75">
      <c r="A35" s="6" t="s">
        <v>25</v>
      </c>
      <c r="B35" s="39">
        <f>'[2]Munka1'!F191</f>
        <v>7111</v>
      </c>
      <c r="C35" s="39">
        <f>B35-P35</f>
        <v>-462</v>
      </c>
      <c r="D35" s="40">
        <f>B35/P35*100-100</f>
        <v>-6.100620625907823</v>
      </c>
      <c r="E35" s="39">
        <f>B35-Q35</f>
        <v>184</v>
      </c>
      <c r="F35" s="40">
        <f>B35/Q35*100-100</f>
        <v>2.656272556662344</v>
      </c>
      <c r="P35" s="47">
        <f>'[2]Munka1'!E191</f>
        <v>7573</v>
      </c>
      <c r="Q35" s="47">
        <f>'[2]Munka1'!F158</f>
        <v>6927</v>
      </c>
    </row>
    <row r="36" spans="1:17" s="5" customFormat="1" ht="12.75">
      <c r="A36" s="4" t="s">
        <v>26</v>
      </c>
      <c r="B36" s="36">
        <f>'[2]Munka1'!F192</f>
        <v>3106</v>
      </c>
      <c r="C36" s="36">
        <f aca="true" t="shared" si="8" ref="C36:C41">B36-P36</f>
        <v>-182</v>
      </c>
      <c r="D36" s="37">
        <f aca="true" t="shared" si="9" ref="D36:D41">B36/P36*100-100</f>
        <v>-5.5352798053528005</v>
      </c>
      <c r="E36" s="36">
        <f aca="true" t="shared" si="10" ref="E36:E41">B36-Q36</f>
        <v>229</v>
      </c>
      <c r="F36" s="37">
        <f aca="true" t="shared" si="11" ref="F36:F41">B36/Q36*100-100</f>
        <v>7.95968022245394</v>
      </c>
      <c r="G36" s="1"/>
      <c r="H36" s="1"/>
      <c r="I36" s="1"/>
      <c r="J36" s="1"/>
      <c r="K36" s="1"/>
      <c r="L36" s="1"/>
      <c r="M36" s="1"/>
      <c r="N36" s="1"/>
      <c r="O36" s="1"/>
      <c r="P36" s="48">
        <f>'[2]Munka1'!E192</f>
        <v>3288</v>
      </c>
      <c r="Q36" s="48">
        <f>'[2]Munka1'!F159</f>
        <v>2877</v>
      </c>
    </row>
    <row r="37" spans="1:17" ht="12.75">
      <c r="A37" s="6" t="s">
        <v>27</v>
      </c>
      <c r="B37" s="39">
        <f>'[2]Munka1'!F193</f>
        <v>2876</v>
      </c>
      <c r="C37" s="39">
        <f t="shared" si="8"/>
        <v>-152</v>
      </c>
      <c r="D37" s="40">
        <f t="shared" si="9"/>
        <v>-5.019815059445179</v>
      </c>
      <c r="E37" s="39">
        <f t="shared" si="10"/>
        <v>361</v>
      </c>
      <c r="F37" s="40">
        <f t="shared" si="11"/>
        <v>14.353876739562637</v>
      </c>
      <c r="P37" s="47">
        <f>'[2]Munka1'!E193</f>
        <v>3028</v>
      </c>
      <c r="Q37" s="47">
        <f>'[2]Munka1'!F160</f>
        <v>2515</v>
      </c>
    </row>
    <row r="38" spans="1:17" s="5" customFormat="1" ht="12.75">
      <c r="A38" s="4" t="s">
        <v>28</v>
      </c>
      <c r="B38" s="36">
        <f>'[2]Munka1'!F194</f>
        <v>2354</v>
      </c>
      <c r="C38" s="36">
        <f t="shared" si="8"/>
        <v>-149</v>
      </c>
      <c r="D38" s="37">
        <f t="shared" si="9"/>
        <v>-5.952856572113461</v>
      </c>
      <c r="E38" s="36">
        <f t="shared" si="10"/>
        <v>667</v>
      </c>
      <c r="F38" s="37">
        <f t="shared" si="11"/>
        <v>39.53764078245405</v>
      </c>
      <c r="G38" s="1"/>
      <c r="H38" s="1"/>
      <c r="I38" s="1"/>
      <c r="J38" s="1"/>
      <c r="K38" s="1"/>
      <c r="L38" s="1"/>
      <c r="M38" s="1"/>
      <c r="N38" s="1"/>
      <c r="O38" s="1"/>
      <c r="P38" s="48">
        <f>'[2]Munka1'!E194</f>
        <v>2503</v>
      </c>
      <c r="Q38" s="48">
        <f>'[2]Munka1'!F161</f>
        <v>1687</v>
      </c>
    </row>
    <row r="39" spans="1:17" ht="12.75">
      <c r="A39" s="6" t="s">
        <v>29</v>
      </c>
      <c r="B39" s="39">
        <f>'[2]Munka1'!F195</f>
        <v>2552</v>
      </c>
      <c r="C39" s="39">
        <f t="shared" si="8"/>
        <v>-385</v>
      </c>
      <c r="D39" s="40">
        <f t="shared" si="9"/>
        <v>-13.108614232209732</v>
      </c>
      <c r="E39" s="39">
        <f t="shared" si="10"/>
        <v>309</v>
      </c>
      <c r="F39" s="40">
        <f t="shared" si="11"/>
        <v>13.776192599197515</v>
      </c>
      <c r="P39" s="47">
        <f>'[2]Munka1'!E195</f>
        <v>2937</v>
      </c>
      <c r="Q39" s="47">
        <f>'[2]Munka1'!F162</f>
        <v>2243</v>
      </c>
    </row>
    <row r="40" spans="1:17" s="5" customFormat="1" ht="12.75">
      <c r="A40" s="4" t="s">
        <v>30</v>
      </c>
      <c r="B40" s="36">
        <f>'[2]Munka1'!F196</f>
        <v>1590</v>
      </c>
      <c r="C40" s="36">
        <f t="shared" si="8"/>
        <v>-100</v>
      </c>
      <c r="D40" s="37">
        <f t="shared" si="9"/>
        <v>-5.917159763313606</v>
      </c>
      <c r="E40" s="36">
        <f t="shared" si="10"/>
        <v>55</v>
      </c>
      <c r="F40" s="37">
        <f t="shared" si="11"/>
        <v>3.583061889250814</v>
      </c>
      <c r="G40" s="1"/>
      <c r="H40" s="1"/>
      <c r="I40" s="1"/>
      <c r="J40" s="1"/>
      <c r="K40" s="1"/>
      <c r="L40" s="1"/>
      <c r="M40" s="1"/>
      <c r="N40" s="1"/>
      <c r="O40" s="1"/>
      <c r="P40" s="48">
        <f>'[2]Munka1'!E196</f>
        <v>1690</v>
      </c>
      <c r="Q40" s="48">
        <f>'[2]Munka1'!F163</f>
        <v>1535</v>
      </c>
    </row>
    <row r="41" spans="1:17" s="1" customFormat="1" ht="12.75">
      <c r="A41" s="43" t="s">
        <v>31</v>
      </c>
      <c r="B41" s="44">
        <f>SUM(B35:B40)</f>
        <v>19589</v>
      </c>
      <c r="C41" s="44">
        <f t="shared" si="8"/>
        <v>-1430</v>
      </c>
      <c r="D41" s="45">
        <f t="shared" si="9"/>
        <v>-6.80336838098863</v>
      </c>
      <c r="E41" s="44">
        <f t="shared" si="10"/>
        <v>1805</v>
      </c>
      <c r="F41" s="45">
        <f t="shared" si="11"/>
        <v>10.149572649572661</v>
      </c>
      <c r="P41" s="49">
        <f>SUM(P35:P40)</f>
        <v>21019</v>
      </c>
      <c r="Q41" s="49">
        <f>SUM(Q35:Q40)</f>
        <v>17784</v>
      </c>
    </row>
    <row r="42" spans="1:17" s="55" customFormat="1" ht="25.5">
      <c r="A42" s="50" t="s">
        <v>32</v>
      </c>
      <c r="B42" s="51">
        <f>B41+B33+B25</f>
        <v>107895</v>
      </c>
      <c r="C42" s="51">
        <f>B42-P42</f>
        <v>-7776</v>
      </c>
      <c r="D42" s="52">
        <f>B42/P42*100-100</f>
        <v>-6.722514718468759</v>
      </c>
      <c r="E42" s="51">
        <f>B42-Q42</f>
        <v>5121</v>
      </c>
      <c r="F42" s="52">
        <f>B42/Q42*100-100</f>
        <v>4.982777745344151</v>
      </c>
      <c r="G42" s="53"/>
      <c r="H42" s="53"/>
      <c r="I42" s="53"/>
      <c r="J42" s="53"/>
      <c r="K42" s="53"/>
      <c r="L42" s="53"/>
      <c r="M42" s="53"/>
      <c r="N42" s="53"/>
      <c r="O42" s="53"/>
      <c r="P42" s="54">
        <f>P41+P33+P25</f>
        <v>115671</v>
      </c>
      <c r="Q42" s="54">
        <f>Q41+Q33+Q25</f>
        <v>102774</v>
      </c>
    </row>
  </sheetData>
  <mergeCells count="12">
    <mergeCell ref="A1:F1"/>
    <mergeCell ref="A3:F3"/>
    <mergeCell ref="A2:F2"/>
    <mergeCell ref="C6:F6"/>
    <mergeCell ref="A9:F9"/>
    <mergeCell ref="A26:F26"/>
    <mergeCell ref="A34:F34"/>
    <mergeCell ref="B5:F5"/>
    <mergeCell ref="B6:B7"/>
    <mergeCell ref="A5:A8"/>
    <mergeCell ref="C7:D7"/>
    <mergeCell ref="E7:F7"/>
  </mergeCells>
  <printOptions horizontalCentered="1"/>
  <pageMargins left="0.7874015748031497" right="0.7874015748031497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Roman,Dőlt"1. sz. táblázat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="85" zoomScaleNormal="85" workbookViewId="0" topLeftCell="A1">
      <pane xSplit="6" topLeftCell="G1" activePane="topRight" state="frozen"/>
      <selection pane="topLeft" activeCell="B35" activeCellId="2" sqref="B10:B24 B27:B32 B35:B41"/>
      <selection pane="topRight" activeCell="L21" sqref="L21"/>
    </sheetView>
  </sheetViews>
  <sheetFormatPr defaultColWidth="9.33203125" defaultRowHeight="12.75"/>
  <cols>
    <col min="1" max="1" width="29.83203125" style="2" customWidth="1"/>
    <col min="2" max="2" width="13.66015625" style="2" customWidth="1"/>
    <col min="3" max="3" width="13.5" style="2" customWidth="1"/>
    <col min="4" max="5" width="12.83203125" style="2" customWidth="1"/>
    <col min="6" max="6" width="13.66015625" style="2" customWidth="1"/>
    <col min="7" max="10" width="9.33203125" style="1" customWidth="1"/>
    <col min="11" max="11" width="17.16015625" style="1" customWidth="1"/>
    <col min="12" max="14" width="11.16015625" style="1" customWidth="1"/>
    <col min="15" max="15" width="15.33203125" style="1" customWidth="1"/>
    <col min="16" max="16384" width="9.33203125" style="2" customWidth="1"/>
  </cols>
  <sheetData>
    <row r="1" spans="1:6" ht="12.75">
      <c r="A1" s="124" t="s">
        <v>42</v>
      </c>
      <c r="B1" s="124"/>
      <c r="C1" s="124"/>
      <c r="D1" s="124"/>
      <c r="E1" s="124"/>
      <c r="F1" s="124"/>
    </row>
    <row r="2" spans="1:6" ht="12.75">
      <c r="A2" s="124" t="s">
        <v>73</v>
      </c>
      <c r="B2" s="124"/>
      <c r="C2" s="124"/>
      <c r="D2" s="124"/>
      <c r="E2" s="124"/>
      <c r="F2" s="124"/>
    </row>
    <row r="3" spans="1:6" ht="12.75">
      <c r="A3" s="125" t="s">
        <v>116</v>
      </c>
      <c r="B3" s="125"/>
      <c r="C3" s="125"/>
      <c r="D3" s="125"/>
      <c r="E3" s="125"/>
      <c r="F3" s="125"/>
    </row>
    <row r="4" spans="2:6" ht="12.75">
      <c r="B4" s="33"/>
      <c r="C4" s="3"/>
      <c r="D4" s="34"/>
      <c r="E4" s="34"/>
      <c r="F4" s="34"/>
    </row>
    <row r="5" spans="1:6" ht="12.75">
      <c r="A5" s="123" t="s">
        <v>34</v>
      </c>
      <c r="B5" s="118" t="s">
        <v>79</v>
      </c>
      <c r="C5" s="119"/>
      <c r="D5" s="119"/>
      <c r="E5" s="119"/>
      <c r="F5" s="120"/>
    </row>
    <row r="6" spans="1:6" ht="12.75">
      <c r="A6" s="123"/>
      <c r="B6" s="121" t="s">
        <v>1</v>
      </c>
      <c r="C6" s="126" t="s">
        <v>33</v>
      </c>
      <c r="D6" s="114"/>
      <c r="E6" s="114"/>
      <c r="F6" s="115"/>
    </row>
    <row r="7" spans="1:6" ht="33" customHeight="1">
      <c r="A7" s="123"/>
      <c r="B7" s="122"/>
      <c r="C7" s="123" t="s">
        <v>38</v>
      </c>
      <c r="D7" s="123"/>
      <c r="E7" s="123" t="s">
        <v>37</v>
      </c>
      <c r="F7" s="123"/>
    </row>
    <row r="8" spans="1:6" ht="12.75">
      <c r="A8" s="123"/>
      <c r="B8" s="35" t="s">
        <v>35</v>
      </c>
      <c r="C8" s="35" t="s">
        <v>35</v>
      </c>
      <c r="D8" s="35" t="s">
        <v>36</v>
      </c>
      <c r="E8" s="35" t="s">
        <v>35</v>
      </c>
      <c r="F8" s="35" t="s">
        <v>36</v>
      </c>
    </row>
    <row r="9" spans="1:17" ht="31.5" customHeight="1">
      <c r="A9" s="116" t="s">
        <v>17</v>
      </c>
      <c r="B9" s="116"/>
      <c r="C9" s="116"/>
      <c r="D9" s="116"/>
      <c r="E9" s="116"/>
      <c r="F9" s="116"/>
      <c r="P9" s="2" t="s">
        <v>68</v>
      </c>
      <c r="Q9" s="2" t="s">
        <v>41</v>
      </c>
    </row>
    <row r="10" spans="1:17" s="5" customFormat="1" ht="12.75">
      <c r="A10" s="4" t="s">
        <v>2</v>
      </c>
      <c r="B10" s="36">
        <f>'[3]kirendeltségek'!F169</f>
        <v>1613</v>
      </c>
      <c r="C10" s="36">
        <f aca="true" t="shared" si="0" ref="C10:C25">B10-P10</f>
        <v>-129</v>
      </c>
      <c r="D10" s="37">
        <f aca="true" t="shared" si="1" ref="D10:D25">B10/P10*100-100</f>
        <v>-7.405281285878289</v>
      </c>
      <c r="E10" s="36">
        <f aca="true" t="shared" si="2" ref="E10:E25">B10-Q10</f>
        <v>-87</v>
      </c>
      <c r="F10" s="37">
        <f aca="true" t="shared" si="3" ref="F10:F25">B10/Q10*100-100</f>
        <v>-5.117647058823522</v>
      </c>
      <c r="G10" s="1"/>
      <c r="H10" s="1"/>
      <c r="I10" s="1"/>
      <c r="J10" s="1"/>
      <c r="K10" s="1"/>
      <c r="L10" s="1"/>
      <c r="M10" s="1"/>
      <c r="N10" s="1"/>
      <c r="O10" s="1"/>
      <c r="P10" s="38">
        <f>'[3]kirendeltségek'!E169</f>
        <v>1742</v>
      </c>
      <c r="Q10" s="38">
        <f>'[3]kirendeltségek'!F135</f>
        <v>1700</v>
      </c>
    </row>
    <row r="11" spans="1:17" ht="12.75">
      <c r="A11" s="6" t="s">
        <v>3</v>
      </c>
      <c r="B11" s="39">
        <f>'[3]kirendeltségek'!F170</f>
        <v>383</v>
      </c>
      <c r="C11" s="39">
        <f t="shared" si="0"/>
        <v>-10</v>
      </c>
      <c r="D11" s="40">
        <f t="shared" si="1"/>
        <v>-2.544529262086513</v>
      </c>
      <c r="E11" s="39">
        <f t="shared" si="2"/>
        <v>32</v>
      </c>
      <c r="F11" s="40">
        <f t="shared" si="3"/>
        <v>9.116809116809122</v>
      </c>
      <c r="P11" s="41">
        <f>'[3]kirendeltségek'!E170</f>
        <v>393</v>
      </c>
      <c r="Q11" s="41">
        <f>'[3]kirendeltségek'!F136</f>
        <v>351</v>
      </c>
    </row>
    <row r="12" spans="1:17" s="5" customFormat="1" ht="12.75">
      <c r="A12" s="4" t="s">
        <v>4</v>
      </c>
      <c r="B12" s="36">
        <f>'[3]kirendeltségek'!F171</f>
        <v>756</v>
      </c>
      <c r="C12" s="36">
        <f t="shared" si="0"/>
        <v>-103</v>
      </c>
      <c r="D12" s="37">
        <f t="shared" si="1"/>
        <v>-11.990686845168796</v>
      </c>
      <c r="E12" s="36">
        <f t="shared" si="2"/>
        <v>-77</v>
      </c>
      <c r="F12" s="37">
        <f t="shared" si="3"/>
        <v>-9.243697478991592</v>
      </c>
      <c r="G12" s="1"/>
      <c r="H12" s="1"/>
      <c r="I12" s="1"/>
      <c r="J12" s="1"/>
      <c r="K12" s="1"/>
      <c r="L12" s="1"/>
      <c r="M12" s="1"/>
      <c r="N12" s="1"/>
      <c r="O12" s="1"/>
      <c r="P12" s="42">
        <f>'[3]kirendeltségek'!E171</f>
        <v>859</v>
      </c>
      <c r="Q12" s="42">
        <f>'[3]kirendeltségek'!F137</f>
        <v>833</v>
      </c>
    </row>
    <row r="13" spans="1:17" ht="12.75">
      <c r="A13" s="6" t="s">
        <v>5</v>
      </c>
      <c r="B13" s="39">
        <f>'[3]kirendeltségek'!F172</f>
        <v>161</v>
      </c>
      <c r="C13" s="39">
        <f t="shared" si="0"/>
        <v>-19</v>
      </c>
      <c r="D13" s="40">
        <f t="shared" si="1"/>
        <v>-10.555555555555557</v>
      </c>
      <c r="E13" s="39">
        <f t="shared" si="2"/>
        <v>-6</v>
      </c>
      <c r="F13" s="40">
        <f t="shared" si="3"/>
        <v>-3.592814371257475</v>
      </c>
      <c r="P13" s="41">
        <f>'[3]kirendeltségek'!E172</f>
        <v>180</v>
      </c>
      <c r="Q13" s="41">
        <f>'[3]kirendeltségek'!F138</f>
        <v>167</v>
      </c>
    </row>
    <row r="14" spans="1:17" s="5" customFormat="1" ht="12.75">
      <c r="A14" s="4" t="s">
        <v>6</v>
      </c>
      <c r="B14" s="36">
        <f>'[3]kirendeltségek'!F173</f>
        <v>293</v>
      </c>
      <c r="C14" s="36">
        <f t="shared" si="0"/>
        <v>-31</v>
      </c>
      <c r="D14" s="37">
        <f t="shared" si="1"/>
        <v>-9.567901234567898</v>
      </c>
      <c r="E14" s="36">
        <f t="shared" si="2"/>
        <v>-9</v>
      </c>
      <c r="F14" s="37">
        <f t="shared" si="3"/>
        <v>-2.9801324503311264</v>
      </c>
      <c r="G14" s="1"/>
      <c r="H14" s="1"/>
      <c r="I14" s="1"/>
      <c r="J14" s="1"/>
      <c r="K14" s="1"/>
      <c r="L14" s="1"/>
      <c r="M14" s="1"/>
      <c r="N14" s="1"/>
      <c r="O14" s="1"/>
      <c r="P14" s="42">
        <f>'[3]kirendeltségek'!E173</f>
        <v>324</v>
      </c>
      <c r="Q14" s="42">
        <f>'[3]kirendeltségek'!F139</f>
        <v>302</v>
      </c>
    </row>
    <row r="15" spans="1:17" ht="12.75">
      <c r="A15" s="6" t="s">
        <v>7</v>
      </c>
      <c r="B15" s="39">
        <f>'[3]kirendeltségek'!F174</f>
        <v>737</v>
      </c>
      <c r="C15" s="39">
        <f t="shared" si="0"/>
        <v>-36</v>
      </c>
      <c r="D15" s="40">
        <f t="shared" si="1"/>
        <v>-4.6571798188874425</v>
      </c>
      <c r="E15" s="39">
        <f t="shared" si="2"/>
        <v>-16</v>
      </c>
      <c r="F15" s="40">
        <f t="shared" si="3"/>
        <v>-2.1248339973439556</v>
      </c>
      <c r="P15" s="41">
        <f>'[3]kirendeltségek'!E174</f>
        <v>773</v>
      </c>
      <c r="Q15" s="41">
        <f>'[3]kirendeltségek'!F140</f>
        <v>753</v>
      </c>
    </row>
    <row r="16" spans="1:17" s="5" customFormat="1" ht="12.75">
      <c r="A16" s="4" t="s">
        <v>8</v>
      </c>
      <c r="B16" s="36">
        <f>'[3]kirendeltségek'!F175</f>
        <v>282</v>
      </c>
      <c r="C16" s="36">
        <f t="shared" si="0"/>
        <v>-23</v>
      </c>
      <c r="D16" s="37">
        <f t="shared" si="1"/>
        <v>-7.540983606557376</v>
      </c>
      <c r="E16" s="36">
        <f t="shared" si="2"/>
        <v>-13</v>
      </c>
      <c r="F16" s="37">
        <f t="shared" si="3"/>
        <v>-4.406779661016941</v>
      </c>
      <c r="G16" s="1"/>
      <c r="H16" s="1"/>
      <c r="I16" s="1"/>
      <c r="J16" s="1"/>
      <c r="K16" s="1"/>
      <c r="L16" s="1"/>
      <c r="M16" s="1"/>
      <c r="N16" s="1"/>
      <c r="O16" s="1"/>
      <c r="P16" s="42">
        <f>'[3]kirendeltségek'!E175</f>
        <v>305</v>
      </c>
      <c r="Q16" s="42">
        <f>'[3]kirendeltségek'!F141</f>
        <v>295</v>
      </c>
    </row>
    <row r="17" spans="1:17" ht="12.75">
      <c r="A17" s="6" t="s">
        <v>9</v>
      </c>
      <c r="B17" s="39">
        <f>'[3]kirendeltségek'!F176</f>
        <v>414</v>
      </c>
      <c r="C17" s="39">
        <f t="shared" si="0"/>
        <v>-30</v>
      </c>
      <c r="D17" s="40">
        <f t="shared" si="1"/>
        <v>-6.756756756756758</v>
      </c>
      <c r="E17" s="39">
        <f t="shared" si="2"/>
        <v>-11</v>
      </c>
      <c r="F17" s="40">
        <f t="shared" si="3"/>
        <v>-2.588235294117652</v>
      </c>
      <c r="P17" s="41">
        <f>'[3]kirendeltségek'!E176</f>
        <v>444</v>
      </c>
      <c r="Q17" s="41">
        <f>'[3]kirendeltségek'!F142</f>
        <v>425</v>
      </c>
    </row>
    <row r="18" spans="1:17" s="5" customFormat="1" ht="12.75">
      <c r="A18" s="4" t="s">
        <v>10</v>
      </c>
      <c r="B18" s="36">
        <f>'[3]kirendeltségek'!F177</f>
        <v>549</v>
      </c>
      <c r="C18" s="36">
        <f t="shared" si="0"/>
        <v>-41</v>
      </c>
      <c r="D18" s="37">
        <f t="shared" si="1"/>
        <v>-6.949152542372886</v>
      </c>
      <c r="E18" s="36">
        <f t="shared" si="2"/>
        <v>-10</v>
      </c>
      <c r="F18" s="37">
        <f t="shared" si="3"/>
        <v>-1.7889087656529483</v>
      </c>
      <c r="G18" s="1"/>
      <c r="H18" s="1"/>
      <c r="I18" s="1"/>
      <c r="J18" s="1"/>
      <c r="K18" s="1"/>
      <c r="L18" s="1"/>
      <c r="M18" s="1"/>
      <c r="N18" s="1"/>
      <c r="O18" s="1"/>
      <c r="P18" s="42">
        <f>'[3]kirendeltségek'!E177</f>
        <v>590</v>
      </c>
      <c r="Q18" s="42">
        <f>'[3]kirendeltségek'!F143</f>
        <v>559</v>
      </c>
    </row>
    <row r="19" spans="1:17" ht="12.75">
      <c r="A19" s="6" t="s">
        <v>11</v>
      </c>
      <c r="B19" s="39">
        <f>'[3]kirendeltségek'!F178</f>
        <v>423</v>
      </c>
      <c r="C19" s="39">
        <f t="shared" si="0"/>
        <v>-29</v>
      </c>
      <c r="D19" s="40">
        <f t="shared" si="1"/>
        <v>-6.415929203539832</v>
      </c>
      <c r="E19" s="39">
        <f t="shared" si="2"/>
        <v>23</v>
      </c>
      <c r="F19" s="40">
        <f t="shared" si="3"/>
        <v>5.750000000000014</v>
      </c>
      <c r="P19" s="41">
        <f>'[3]kirendeltségek'!E178</f>
        <v>452</v>
      </c>
      <c r="Q19" s="41">
        <f>'[3]kirendeltségek'!F144</f>
        <v>400</v>
      </c>
    </row>
    <row r="20" spans="1:17" s="5" customFormat="1" ht="12.75">
      <c r="A20" s="4" t="s">
        <v>12</v>
      </c>
      <c r="B20" s="36">
        <f>'[3]kirendeltségek'!F179</f>
        <v>321</v>
      </c>
      <c r="C20" s="36">
        <f t="shared" si="0"/>
        <v>-16</v>
      </c>
      <c r="D20" s="37">
        <f t="shared" si="1"/>
        <v>-4.747774480712167</v>
      </c>
      <c r="E20" s="36">
        <f t="shared" si="2"/>
        <v>40</v>
      </c>
      <c r="F20" s="37">
        <f t="shared" si="3"/>
        <v>14.234875444839858</v>
      </c>
      <c r="G20" s="1"/>
      <c r="H20" s="1"/>
      <c r="I20" s="1"/>
      <c r="J20" s="1"/>
      <c r="K20" s="1"/>
      <c r="L20" s="1"/>
      <c r="M20" s="1"/>
      <c r="N20" s="1"/>
      <c r="O20" s="1"/>
      <c r="P20" s="42">
        <f>'[3]kirendeltségek'!E179</f>
        <v>337</v>
      </c>
      <c r="Q20" s="42">
        <f>'[3]kirendeltségek'!F145</f>
        <v>281</v>
      </c>
    </row>
    <row r="21" spans="1:17" ht="12.75">
      <c r="A21" s="6" t="s">
        <v>13</v>
      </c>
      <c r="B21" s="39">
        <f>'[3]kirendeltségek'!F180</f>
        <v>121</v>
      </c>
      <c r="C21" s="39">
        <f t="shared" si="0"/>
        <v>-12</v>
      </c>
      <c r="D21" s="40">
        <f t="shared" si="1"/>
        <v>-9.022556390977442</v>
      </c>
      <c r="E21" s="39">
        <f t="shared" si="2"/>
        <v>5</v>
      </c>
      <c r="F21" s="40">
        <f t="shared" si="3"/>
        <v>4.310344827586206</v>
      </c>
      <c r="P21" s="41">
        <f>'[3]kirendeltségek'!E180</f>
        <v>133</v>
      </c>
      <c r="Q21" s="41">
        <f>'[3]kirendeltségek'!F146</f>
        <v>116</v>
      </c>
    </row>
    <row r="22" spans="1:17" s="5" customFormat="1" ht="12.75">
      <c r="A22" s="4" t="s">
        <v>14</v>
      </c>
      <c r="B22" s="36">
        <f>'[3]kirendeltségek'!F181</f>
        <v>134</v>
      </c>
      <c r="C22" s="36">
        <f t="shared" si="0"/>
        <v>-19</v>
      </c>
      <c r="D22" s="37">
        <f t="shared" si="1"/>
        <v>-12.41830065359477</v>
      </c>
      <c r="E22" s="36">
        <f t="shared" si="2"/>
        <v>23</v>
      </c>
      <c r="F22" s="37">
        <f t="shared" si="3"/>
        <v>20.720720720720735</v>
      </c>
      <c r="G22" s="1"/>
      <c r="H22" s="1"/>
      <c r="I22" s="1"/>
      <c r="J22" s="1"/>
      <c r="K22" s="1"/>
      <c r="L22" s="1"/>
      <c r="M22" s="1"/>
      <c r="N22" s="1"/>
      <c r="O22" s="1"/>
      <c r="P22" s="42">
        <f>'[3]kirendeltségek'!E181</f>
        <v>153</v>
      </c>
      <c r="Q22" s="42">
        <f>'[3]kirendeltségek'!F147</f>
        <v>111</v>
      </c>
    </row>
    <row r="23" spans="1:17" ht="12.75">
      <c r="A23" s="6" t="s">
        <v>15</v>
      </c>
      <c r="B23" s="39">
        <f>'[3]kirendeltségek'!F182</f>
        <v>154</v>
      </c>
      <c r="C23" s="39">
        <f t="shared" si="0"/>
        <v>-5</v>
      </c>
      <c r="D23" s="40">
        <f t="shared" si="1"/>
        <v>-3.1446540880503164</v>
      </c>
      <c r="E23" s="39">
        <f t="shared" si="2"/>
        <v>48</v>
      </c>
      <c r="F23" s="40">
        <f t="shared" si="3"/>
        <v>45.28301886792451</v>
      </c>
      <c r="P23" s="41">
        <f>'[3]kirendeltségek'!E182</f>
        <v>159</v>
      </c>
      <c r="Q23" s="41">
        <f>'[3]kirendeltségek'!F148</f>
        <v>106</v>
      </c>
    </row>
    <row r="24" spans="1:17" s="5" customFormat="1" ht="12.75">
      <c r="A24" s="4" t="s">
        <v>16</v>
      </c>
      <c r="B24" s="36">
        <f>'[3]kirendeltségek'!F183</f>
        <v>167</v>
      </c>
      <c r="C24" s="36">
        <f t="shared" si="0"/>
        <v>-12</v>
      </c>
      <c r="D24" s="37">
        <f t="shared" si="1"/>
        <v>-6.703910614525142</v>
      </c>
      <c r="E24" s="36">
        <f t="shared" si="2"/>
        <v>10</v>
      </c>
      <c r="F24" s="37">
        <f t="shared" si="3"/>
        <v>6.369426751592357</v>
      </c>
      <c r="G24" s="1"/>
      <c r="H24" s="1"/>
      <c r="I24" s="1"/>
      <c r="J24" s="1"/>
      <c r="K24" s="1"/>
      <c r="L24" s="1"/>
      <c r="M24" s="1"/>
      <c r="N24" s="1"/>
      <c r="O24" s="1"/>
      <c r="P24" s="42">
        <f>'[3]kirendeltségek'!E183</f>
        <v>179</v>
      </c>
      <c r="Q24" s="42">
        <f>'[3]kirendeltségek'!F149</f>
        <v>157</v>
      </c>
    </row>
    <row r="25" spans="1:17" s="1" customFormat="1" ht="27" customHeight="1">
      <c r="A25" s="43" t="s">
        <v>17</v>
      </c>
      <c r="B25" s="44">
        <f>SUM(B10:B24)</f>
        <v>6508</v>
      </c>
      <c r="C25" s="44">
        <f t="shared" si="0"/>
        <v>-515</v>
      </c>
      <c r="D25" s="45">
        <f t="shared" si="1"/>
        <v>-7.333048554748672</v>
      </c>
      <c r="E25" s="44">
        <f t="shared" si="2"/>
        <v>-48</v>
      </c>
      <c r="F25" s="45">
        <f t="shared" si="3"/>
        <v>-0.7321537522879851</v>
      </c>
      <c r="P25" s="46">
        <f>SUM(P10:P24)</f>
        <v>7023</v>
      </c>
      <c r="Q25" s="46">
        <f>SUM(Q10:Q24)</f>
        <v>6556</v>
      </c>
    </row>
    <row r="26" spans="1:15" s="5" customFormat="1" ht="29.25" customHeight="1">
      <c r="A26" s="117" t="s">
        <v>24</v>
      </c>
      <c r="B26" s="117"/>
      <c r="C26" s="117"/>
      <c r="D26" s="117"/>
      <c r="E26" s="117"/>
      <c r="F26" s="117"/>
      <c r="G26" s="1"/>
      <c r="H26" s="1"/>
      <c r="I26" s="1"/>
      <c r="J26" s="1"/>
      <c r="K26" s="1"/>
      <c r="L26" s="1"/>
      <c r="M26" s="1"/>
      <c r="N26" s="1"/>
      <c r="O26" s="1"/>
    </row>
    <row r="27" spans="1:17" ht="12.75">
      <c r="A27" s="6" t="s">
        <v>18</v>
      </c>
      <c r="B27" s="39">
        <f>'[3]kirendeltségek'!F185</f>
        <v>577</v>
      </c>
      <c r="C27" s="39">
        <f aca="true" t="shared" si="4" ref="C27:C33">B27-P27</f>
        <v>-49</v>
      </c>
      <c r="D27" s="40">
        <f aca="true" t="shared" si="5" ref="D27:D33">B27/P27*100-100</f>
        <v>-7.827476038338659</v>
      </c>
      <c r="E27" s="39">
        <f aca="true" t="shared" si="6" ref="E27:E33">B27-Q27</f>
        <v>20</v>
      </c>
      <c r="F27" s="40">
        <f aca="true" t="shared" si="7" ref="F27:F33">B27/Q27*100-100</f>
        <v>3.5906642728904785</v>
      </c>
      <c r="P27" s="47">
        <f>'[3]kirendeltségek'!E185</f>
        <v>626</v>
      </c>
      <c r="Q27" s="47">
        <f>'[3]kirendeltségek'!F151</f>
        <v>557</v>
      </c>
    </row>
    <row r="28" spans="1:17" s="5" customFormat="1" ht="12.75">
      <c r="A28" s="4" t="s">
        <v>19</v>
      </c>
      <c r="B28" s="36">
        <f>'[3]kirendeltségek'!F186</f>
        <v>357</v>
      </c>
      <c r="C28" s="36">
        <f t="shared" si="4"/>
        <v>-49</v>
      </c>
      <c r="D28" s="37">
        <f t="shared" si="5"/>
        <v>-12.06896551724138</v>
      </c>
      <c r="E28" s="36">
        <f t="shared" si="6"/>
        <v>-50</v>
      </c>
      <c r="F28" s="37">
        <f t="shared" si="7"/>
        <v>-12.285012285012286</v>
      </c>
      <c r="G28" s="1"/>
      <c r="H28" s="1"/>
      <c r="I28" s="1"/>
      <c r="J28" s="1"/>
      <c r="K28" s="1"/>
      <c r="L28" s="1"/>
      <c r="M28" s="1"/>
      <c r="N28" s="1"/>
      <c r="O28" s="1"/>
      <c r="P28" s="48">
        <f>'[3]kirendeltségek'!E186</f>
        <v>406</v>
      </c>
      <c r="Q28" s="48">
        <f>'[3]kirendeltségek'!F152</f>
        <v>407</v>
      </c>
    </row>
    <row r="29" spans="1:17" ht="12.75">
      <c r="A29" s="6" t="s">
        <v>20</v>
      </c>
      <c r="B29" s="39">
        <f>'[3]kirendeltségek'!F187</f>
        <v>179</v>
      </c>
      <c r="C29" s="39">
        <f t="shared" si="4"/>
        <v>-5</v>
      </c>
      <c r="D29" s="40">
        <f t="shared" si="5"/>
        <v>-2.717391304347828</v>
      </c>
      <c r="E29" s="39">
        <f t="shared" si="6"/>
        <v>17</v>
      </c>
      <c r="F29" s="40">
        <f t="shared" si="7"/>
        <v>10.493827160493822</v>
      </c>
      <c r="P29" s="47">
        <f>'[3]kirendeltségek'!E187</f>
        <v>184</v>
      </c>
      <c r="Q29" s="47">
        <f>'[3]kirendeltségek'!F153</f>
        <v>162</v>
      </c>
    </row>
    <row r="30" spans="1:17" s="5" customFormat="1" ht="12.75">
      <c r="A30" s="4" t="s">
        <v>21</v>
      </c>
      <c r="B30" s="36">
        <f>'[3]kirendeltségek'!F188</f>
        <v>390</v>
      </c>
      <c r="C30" s="36">
        <f t="shared" si="4"/>
        <v>-15</v>
      </c>
      <c r="D30" s="37">
        <f t="shared" si="5"/>
        <v>-3.7037037037037095</v>
      </c>
      <c r="E30" s="36">
        <f t="shared" si="6"/>
        <v>37</v>
      </c>
      <c r="F30" s="37">
        <f t="shared" si="7"/>
        <v>10.481586402266288</v>
      </c>
      <c r="G30" s="1"/>
      <c r="H30" s="1"/>
      <c r="I30" s="1"/>
      <c r="J30" s="1"/>
      <c r="K30" s="1"/>
      <c r="L30" s="1"/>
      <c r="M30" s="1"/>
      <c r="N30" s="1"/>
      <c r="O30" s="1"/>
      <c r="P30" s="48">
        <f>'[3]kirendeltségek'!E188</f>
        <v>405</v>
      </c>
      <c r="Q30" s="48">
        <f>'[3]kirendeltségek'!F154</f>
        <v>353</v>
      </c>
    </row>
    <row r="31" spans="1:17" ht="12.75">
      <c r="A31" s="6" t="s">
        <v>22</v>
      </c>
      <c r="B31" s="39">
        <f>'[3]kirendeltségek'!F189</f>
        <v>269</v>
      </c>
      <c r="C31" s="39">
        <f t="shared" si="4"/>
        <v>-10</v>
      </c>
      <c r="D31" s="40">
        <f t="shared" si="5"/>
        <v>-3.5842293906810028</v>
      </c>
      <c r="E31" s="39">
        <f t="shared" si="6"/>
        <v>4</v>
      </c>
      <c r="F31" s="40">
        <f t="shared" si="7"/>
        <v>1.5094339622641542</v>
      </c>
      <c r="P31" s="47">
        <f>'[3]kirendeltségek'!E189</f>
        <v>279</v>
      </c>
      <c r="Q31" s="47">
        <f>'[3]kirendeltségek'!F155</f>
        <v>265</v>
      </c>
    </row>
    <row r="32" spans="1:17" s="5" customFormat="1" ht="12.75">
      <c r="A32" s="4" t="s">
        <v>23</v>
      </c>
      <c r="B32" s="36">
        <f>'[3]kirendeltségek'!F190</f>
        <v>104</v>
      </c>
      <c r="C32" s="36">
        <f t="shared" si="4"/>
        <v>-16</v>
      </c>
      <c r="D32" s="37">
        <f t="shared" si="5"/>
        <v>-13.333333333333329</v>
      </c>
      <c r="E32" s="36">
        <f t="shared" si="6"/>
        <v>-1</v>
      </c>
      <c r="F32" s="37">
        <f t="shared" si="7"/>
        <v>-0.952380952380949</v>
      </c>
      <c r="G32" s="1"/>
      <c r="H32" s="1"/>
      <c r="I32" s="1"/>
      <c r="J32" s="1"/>
      <c r="K32" s="1"/>
      <c r="L32" s="1"/>
      <c r="M32" s="1"/>
      <c r="N32" s="1"/>
      <c r="O32" s="1"/>
      <c r="P32" s="48">
        <f>'[3]kirendeltségek'!E190</f>
        <v>120</v>
      </c>
      <c r="Q32" s="48">
        <f>'[3]kirendeltségek'!F156</f>
        <v>105</v>
      </c>
    </row>
    <row r="33" spans="1:17" s="1" customFormat="1" ht="12.75">
      <c r="A33" s="43" t="s">
        <v>24</v>
      </c>
      <c r="B33" s="44">
        <f>SUM(B27:B32)</f>
        <v>1876</v>
      </c>
      <c r="C33" s="44">
        <f t="shared" si="4"/>
        <v>-144</v>
      </c>
      <c r="D33" s="45">
        <f t="shared" si="5"/>
        <v>-7.128712871287121</v>
      </c>
      <c r="E33" s="44">
        <f t="shared" si="6"/>
        <v>27</v>
      </c>
      <c r="F33" s="45">
        <f t="shared" si="7"/>
        <v>1.460248783126005</v>
      </c>
      <c r="P33" s="49">
        <f>SUM(P27:P32)</f>
        <v>2020</v>
      </c>
      <c r="Q33" s="49">
        <f>SUM(Q27:Q32)</f>
        <v>1849</v>
      </c>
    </row>
    <row r="34" spans="1:15" s="5" customFormat="1" ht="27.75" customHeight="1">
      <c r="A34" s="117" t="s">
        <v>31</v>
      </c>
      <c r="B34" s="117"/>
      <c r="C34" s="117"/>
      <c r="D34" s="117"/>
      <c r="E34" s="117"/>
      <c r="F34" s="117"/>
      <c r="G34" s="1"/>
      <c r="H34" s="1"/>
      <c r="I34" s="1"/>
      <c r="J34" s="1"/>
      <c r="K34" s="1"/>
      <c r="L34" s="1"/>
      <c r="M34" s="1"/>
      <c r="N34" s="1"/>
      <c r="O34" s="1"/>
    </row>
    <row r="35" spans="1:17" ht="12.75">
      <c r="A35" s="6" t="s">
        <v>25</v>
      </c>
      <c r="B35" s="39">
        <f>'[3]kirendeltségek'!F192</f>
        <v>589</v>
      </c>
      <c r="C35" s="39">
        <f aca="true" t="shared" si="8" ref="C35:C42">B35-P35</f>
        <v>-61</v>
      </c>
      <c r="D35" s="40">
        <f aca="true" t="shared" si="9" ref="D35:D42">B35/P35*100-100</f>
        <v>-9.384615384615387</v>
      </c>
      <c r="E35" s="39">
        <f aca="true" t="shared" si="10" ref="E35:E42">B35-Q35</f>
        <v>-37</v>
      </c>
      <c r="F35" s="40">
        <f aca="true" t="shared" si="11" ref="F35:F42">B35/Q35*100-100</f>
        <v>-5.910543130990419</v>
      </c>
      <c r="P35" s="47">
        <f>'[3]kirendeltségek'!E192</f>
        <v>650</v>
      </c>
      <c r="Q35" s="47">
        <f>'[3]kirendeltségek'!F158</f>
        <v>626</v>
      </c>
    </row>
    <row r="36" spans="1:17" s="5" customFormat="1" ht="12.75">
      <c r="A36" s="4" t="s">
        <v>26</v>
      </c>
      <c r="B36" s="36">
        <f>'[3]kirendeltségek'!F193</f>
        <v>283</v>
      </c>
      <c r="C36" s="36">
        <f t="shared" si="8"/>
        <v>-23</v>
      </c>
      <c r="D36" s="37">
        <f t="shared" si="9"/>
        <v>-7.51633986928104</v>
      </c>
      <c r="E36" s="36">
        <f t="shared" si="10"/>
        <v>15</v>
      </c>
      <c r="F36" s="37">
        <f t="shared" si="11"/>
        <v>5.597014925373145</v>
      </c>
      <c r="G36" s="1"/>
      <c r="H36" s="1"/>
      <c r="I36" s="1"/>
      <c r="J36" s="1"/>
      <c r="K36" s="1"/>
      <c r="L36" s="1"/>
      <c r="M36" s="1"/>
      <c r="N36" s="1"/>
      <c r="O36" s="1"/>
      <c r="P36" s="48">
        <f>'[3]kirendeltségek'!E193</f>
        <v>306</v>
      </c>
      <c r="Q36" s="48">
        <f>'[3]kirendeltségek'!F159</f>
        <v>268</v>
      </c>
    </row>
    <row r="37" spans="1:17" ht="12.75">
      <c r="A37" s="6" t="s">
        <v>27</v>
      </c>
      <c r="B37" s="39">
        <f>'[3]kirendeltségek'!F194</f>
        <v>238</v>
      </c>
      <c r="C37" s="39">
        <f t="shared" si="8"/>
        <v>-12</v>
      </c>
      <c r="D37" s="40">
        <f t="shared" si="9"/>
        <v>-4.800000000000011</v>
      </c>
      <c r="E37" s="39">
        <f t="shared" si="10"/>
        <v>22</v>
      </c>
      <c r="F37" s="40">
        <f t="shared" si="11"/>
        <v>10.18518518518519</v>
      </c>
      <c r="P37" s="47">
        <f>'[3]kirendeltségek'!E194</f>
        <v>250</v>
      </c>
      <c r="Q37" s="47">
        <f>'[3]kirendeltségek'!F160</f>
        <v>216</v>
      </c>
    </row>
    <row r="38" spans="1:17" s="5" customFormat="1" ht="12.75">
      <c r="A38" s="4" t="s">
        <v>28</v>
      </c>
      <c r="B38" s="36">
        <f>'[3]kirendeltségek'!F195</f>
        <v>247</v>
      </c>
      <c r="C38" s="36">
        <f t="shared" si="8"/>
        <v>-12</v>
      </c>
      <c r="D38" s="37">
        <f t="shared" si="9"/>
        <v>-4.633204633204642</v>
      </c>
      <c r="E38" s="36">
        <f t="shared" si="10"/>
        <v>59</v>
      </c>
      <c r="F38" s="37">
        <f t="shared" si="11"/>
        <v>31.38297872340425</v>
      </c>
      <c r="G38" s="1"/>
      <c r="H38" s="1"/>
      <c r="I38" s="1"/>
      <c r="J38" s="1"/>
      <c r="K38" s="1"/>
      <c r="L38" s="1"/>
      <c r="M38" s="1"/>
      <c r="N38" s="1"/>
      <c r="O38" s="1"/>
      <c r="P38" s="48">
        <f>'[3]kirendeltségek'!E195</f>
        <v>259</v>
      </c>
      <c r="Q38" s="48">
        <f>'[3]kirendeltségek'!F161</f>
        <v>188</v>
      </c>
    </row>
    <row r="39" spans="1:17" ht="12.75">
      <c r="A39" s="6" t="s">
        <v>29</v>
      </c>
      <c r="B39" s="39">
        <f>'[3]kirendeltségek'!F196</f>
        <v>177</v>
      </c>
      <c r="C39" s="39">
        <f t="shared" si="8"/>
        <v>-20</v>
      </c>
      <c r="D39" s="40">
        <f t="shared" si="9"/>
        <v>-10.152284263959388</v>
      </c>
      <c r="E39" s="39">
        <f t="shared" si="10"/>
        <v>-7</v>
      </c>
      <c r="F39" s="40">
        <f t="shared" si="11"/>
        <v>-3.8043478260869534</v>
      </c>
      <c r="P39" s="47">
        <f>'[3]kirendeltségek'!E196</f>
        <v>197</v>
      </c>
      <c r="Q39" s="47">
        <f>'[3]kirendeltségek'!F162</f>
        <v>184</v>
      </c>
    </row>
    <row r="40" spans="1:17" s="5" customFormat="1" ht="12.75">
      <c r="A40" s="4" t="s">
        <v>30</v>
      </c>
      <c r="B40" s="36">
        <f>'[3]kirendeltségek'!F197</f>
        <v>141</v>
      </c>
      <c r="C40" s="36">
        <f t="shared" si="8"/>
        <v>-1</v>
      </c>
      <c r="D40" s="37">
        <f t="shared" si="9"/>
        <v>-0.7042253521126725</v>
      </c>
      <c r="E40" s="36">
        <f t="shared" si="10"/>
        <v>26</v>
      </c>
      <c r="F40" s="37">
        <f t="shared" si="11"/>
        <v>22.60869565217392</v>
      </c>
      <c r="G40" s="1"/>
      <c r="H40" s="1"/>
      <c r="I40" s="1"/>
      <c r="J40" s="1"/>
      <c r="K40" s="1"/>
      <c r="L40" s="1"/>
      <c r="M40" s="1"/>
      <c r="N40" s="1"/>
      <c r="O40" s="1"/>
      <c r="P40" s="48">
        <f>'[3]kirendeltségek'!E197</f>
        <v>142</v>
      </c>
      <c r="Q40" s="48">
        <f>'[3]kirendeltségek'!F163</f>
        <v>115</v>
      </c>
    </row>
    <row r="41" spans="1:17" s="1" customFormat="1" ht="12.75">
      <c r="A41" s="43" t="s">
        <v>31</v>
      </c>
      <c r="B41" s="44">
        <f>SUM(B35:B40)</f>
        <v>1675</v>
      </c>
      <c r="C41" s="44">
        <f t="shared" si="8"/>
        <v>-129</v>
      </c>
      <c r="D41" s="45">
        <f t="shared" si="9"/>
        <v>-7.150776053215083</v>
      </c>
      <c r="E41" s="44">
        <f t="shared" si="10"/>
        <v>78</v>
      </c>
      <c r="F41" s="45">
        <f t="shared" si="11"/>
        <v>4.884157795867267</v>
      </c>
      <c r="P41" s="49">
        <f>SUM(P35:P40)</f>
        <v>1804</v>
      </c>
      <c r="Q41" s="49">
        <f>SUM(Q35:Q40)</f>
        <v>1597</v>
      </c>
    </row>
    <row r="42" spans="1:17" s="55" customFormat="1" ht="25.5">
      <c r="A42" s="50" t="s">
        <v>32</v>
      </c>
      <c r="B42" s="51">
        <f>B41+B33+B25</f>
        <v>10059</v>
      </c>
      <c r="C42" s="51">
        <f t="shared" si="8"/>
        <v>-788</v>
      </c>
      <c r="D42" s="52">
        <f t="shared" si="9"/>
        <v>-7.264681478749878</v>
      </c>
      <c r="E42" s="51">
        <f t="shared" si="10"/>
        <v>57</v>
      </c>
      <c r="F42" s="52">
        <f t="shared" si="11"/>
        <v>0.5698860227954441</v>
      </c>
      <c r="G42" s="53"/>
      <c r="H42" s="53"/>
      <c r="I42" s="53"/>
      <c r="J42" s="53"/>
      <c r="K42" s="53"/>
      <c r="L42" s="53"/>
      <c r="M42" s="53"/>
      <c r="N42" s="53"/>
      <c r="O42" s="53"/>
      <c r="P42" s="54">
        <f>P41+P33+P25</f>
        <v>10847</v>
      </c>
      <c r="Q42" s="54">
        <f>Q41+Q33+Q25</f>
        <v>10002</v>
      </c>
    </row>
  </sheetData>
  <mergeCells count="12">
    <mergeCell ref="A9:F9"/>
    <mergeCell ref="A26:F26"/>
    <mergeCell ref="A34:F34"/>
    <mergeCell ref="B5:F5"/>
    <mergeCell ref="B6:B7"/>
    <mergeCell ref="A5:A8"/>
    <mergeCell ref="C7:D7"/>
    <mergeCell ref="E7:F7"/>
    <mergeCell ref="A1:F1"/>
    <mergeCell ref="A3:F3"/>
    <mergeCell ref="A2:F2"/>
    <mergeCell ref="C6:F6"/>
  </mergeCells>
  <printOptions horizontalCentered="1"/>
  <pageMargins left="0.4724409448818898" right="0.4724409448818898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Roman,Dőlt"2. sz. táblázat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28"/>
  <sheetViews>
    <sheetView zoomScale="85" zoomScaleNormal="85" workbookViewId="0" topLeftCell="A1">
      <pane xSplit="4" topLeftCell="E1" activePane="topRight" state="frozen"/>
      <selection pane="topLeft" activeCell="G22" sqref="G22"/>
      <selection pane="topRight" activeCell="G22" sqref="G22"/>
    </sheetView>
  </sheetViews>
  <sheetFormatPr defaultColWidth="9.33203125" defaultRowHeight="12.75"/>
  <cols>
    <col min="1" max="1" width="46.66015625" style="68" customWidth="1"/>
    <col min="2" max="2" width="17.83203125" style="68" customWidth="1"/>
    <col min="3" max="3" width="18.83203125" style="68" customWidth="1"/>
    <col min="4" max="4" width="17.83203125" style="68" customWidth="1"/>
    <col min="5" max="5" width="11.5" style="68" customWidth="1"/>
    <col min="6" max="6" width="5.33203125" style="68" customWidth="1"/>
    <col min="7" max="10" width="12" style="68" customWidth="1"/>
    <col min="11" max="11" width="17.16015625" style="68" customWidth="1"/>
    <col min="12" max="14" width="12" style="68" customWidth="1"/>
    <col min="15" max="15" width="15.33203125" style="68" customWidth="1"/>
    <col min="16" max="16384" width="12" style="68" customWidth="1"/>
  </cols>
  <sheetData>
    <row r="1" spans="1:4" ht="12.75">
      <c r="A1" s="128" t="s">
        <v>43</v>
      </c>
      <c r="B1" s="128"/>
      <c r="C1" s="128"/>
      <c r="D1" s="128"/>
    </row>
    <row r="2" spans="1:6" ht="12.75">
      <c r="A2" s="124" t="s">
        <v>73</v>
      </c>
      <c r="B2" s="124"/>
      <c r="C2" s="124"/>
      <c r="D2" s="124"/>
      <c r="E2" s="32"/>
      <c r="F2" s="32"/>
    </row>
    <row r="3" spans="1:4" ht="12.75">
      <c r="A3" s="129" t="s">
        <v>116</v>
      </c>
      <c r="B3" s="129"/>
      <c r="C3" s="129"/>
      <c r="D3" s="129"/>
    </row>
    <row r="4" spans="1:3" ht="9" customHeight="1">
      <c r="A4" s="24"/>
      <c r="B4" s="24"/>
      <c r="C4" s="24"/>
    </row>
    <row r="5" spans="1:4" ht="21" customHeight="1">
      <c r="A5" s="135" t="s">
        <v>44</v>
      </c>
      <c r="B5" s="130" t="s">
        <v>45</v>
      </c>
      <c r="C5" s="133" t="s">
        <v>46</v>
      </c>
      <c r="D5" s="134"/>
    </row>
    <row r="6" spans="1:4" ht="28.5" customHeight="1">
      <c r="A6" s="136"/>
      <c r="B6" s="131"/>
      <c r="C6" s="130" t="s">
        <v>78</v>
      </c>
      <c r="D6" s="130" t="s">
        <v>47</v>
      </c>
    </row>
    <row r="7" spans="1:4" ht="26.25" customHeight="1">
      <c r="A7" s="137"/>
      <c r="B7" s="132"/>
      <c r="C7" s="132"/>
      <c r="D7" s="132"/>
    </row>
    <row r="8" spans="1:4" ht="24" customHeight="1">
      <c r="A8" s="15" t="s">
        <v>48</v>
      </c>
      <c r="B8" s="15"/>
      <c r="C8" s="15"/>
      <c r="D8" s="15"/>
    </row>
    <row r="9" spans="1:4" ht="12.75">
      <c r="A9" s="25" t="s">
        <v>49</v>
      </c>
      <c r="B9" s="88">
        <f>'[1]regio'!$F214</f>
        <v>57429</v>
      </c>
      <c r="C9" s="89">
        <f>B9/$B$11*100</f>
        <v>53.226748227443345</v>
      </c>
      <c r="D9" s="89">
        <f>'[1]regio'!$E173/'[1]regio'!$E$175*100</f>
        <v>55.03245582401731</v>
      </c>
    </row>
    <row r="10" spans="1:4" s="73" customFormat="1" ht="12.75">
      <c r="A10" s="26" t="s">
        <v>50</v>
      </c>
      <c r="B10" s="90">
        <f>'[1]regio'!$F215</f>
        <v>50466</v>
      </c>
      <c r="C10" s="91">
        <f aca="true" t="shared" si="0" ref="C10:C34">B10/$B$11*100</f>
        <v>46.77325177255665</v>
      </c>
      <c r="D10" s="91">
        <f>'[1]regio'!$E174/'[1]regio'!$E$175*100</f>
        <v>44.96754417598269</v>
      </c>
    </row>
    <row r="11" spans="1:4" s="94" customFormat="1" ht="20.25" customHeight="1">
      <c r="A11" s="16" t="s">
        <v>51</v>
      </c>
      <c r="B11" s="92">
        <f>SUM(B9:B10)</f>
        <v>107895</v>
      </c>
      <c r="C11" s="93">
        <f t="shared" si="0"/>
        <v>100</v>
      </c>
      <c r="D11" s="93">
        <f>SUM(D9:D10)</f>
        <v>100</v>
      </c>
    </row>
    <row r="12" spans="1:4" ht="24" customHeight="1">
      <c r="A12" s="17" t="s">
        <v>52</v>
      </c>
      <c r="B12" s="95"/>
      <c r="C12" s="96"/>
      <c r="D12" s="96"/>
    </row>
    <row r="13" spans="1:5" s="73" customFormat="1" ht="12.75">
      <c r="A13" s="25" t="s">
        <v>86</v>
      </c>
      <c r="B13" s="88">
        <f>'[1]regio'!$F225</f>
        <v>2224</v>
      </c>
      <c r="C13" s="89">
        <f t="shared" si="0"/>
        <v>2.061263265211548</v>
      </c>
      <c r="D13" s="89">
        <f>'[1]regio'!$E184/'[1]regio'!$E$182*100</f>
        <v>2.293544897223224</v>
      </c>
      <c r="E13" s="72"/>
    </row>
    <row r="14" spans="1:4" ht="12.75">
      <c r="A14" s="26" t="s">
        <v>87</v>
      </c>
      <c r="B14" s="90">
        <f>'[1]regio'!$F226</f>
        <v>14523</v>
      </c>
      <c r="C14" s="91">
        <f t="shared" si="0"/>
        <v>13.460308633393577</v>
      </c>
      <c r="D14" s="91">
        <f>'[1]regio'!$E185/'[1]regio'!$E$182*100</f>
        <v>13.750450775333572</v>
      </c>
    </row>
    <row r="15" spans="1:5" s="73" customFormat="1" ht="12.75">
      <c r="A15" s="25" t="s">
        <v>88</v>
      </c>
      <c r="B15" s="88">
        <f>'[1]regio'!$F227</f>
        <v>26873</v>
      </c>
      <c r="C15" s="89">
        <f t="shared" si="0"/>
        <v>24.906622178970295</v>
      </c>
      <c r="D15" s="89">
        <f>'[1]regio'!$E186/'[1]regio'!$E$182*100</f>
        <v>25.841146772448614</v>
      </c>
      <c r="E15" s="113"/>
    </row>
    <row r="16" spans="1:4" ht="12.75">
      <c r="A16" s="26" t="s">
        <v>89</v>
      </c>
      <c r="B16" s="90">
        <f>'[1]regio'!$F228</f>
        <v>27823</v>
      </c>
      <c r="C16" s="91">
        <f t="shared" si="0"/>
        <v>25.78710783632235</v>
      </c>
      <c r="D16" s="91">
        <f>'[1]regio'!$E187/'[1]regio'!$E$182*100</f>
        <v>25.78164442841688</v>
      </c>
    </row>
    <row r="17" spans="1:4" s="73" customFormat="1" ht="12.75">
      <c r="A17" s="25" t="s">
        <v>90</v>
      </c>
      <c r="B17" s="88">
        <f>'[1]regio'!$F229</f>
        <v>26117</v>
      </c>
      <c r="C17" s="89">
        <f t="shared" si="0"/>
        <v>24.205940961119605</v>
      </c>
      <c r="D17" s="89">
        <f>'[1]regio'!$E188/'[1]regio'!$E$182*100</f>
        <v>24.318427695636494</v>
      </c>
    </row>
    <row r="18" spans="1:4" ht="12.75">
      <c r="A18" s="26" t="s">
        <v>91</v>
      </c>
      <c r="B18" s="90">
        <f>'[1]regio'!$F230</f>
        <v>10335</v>
      </c>
      <c r="C18" s="91">
        <f t="shared" si="0"/>
        <v>9.578757124982621</v>
      </c>
      <c r="D18" s="91">
        <f>'[1]regio'!$E189/'[1]regio'!$E$182*100</f>
        <v>8.01478543094122</v>
      </c>
    </row>
    <row r="19" spans="1:4" s="97" customFormat="1" ht="22.5" customHeight="1">
      <c r="A19" s="16" t="s">
        <v>51</v>
      </c>
      <c r="B19" s="92">
        <f>SUM(B13:B18)</f>
        <v>107895</v>
      </c>
      <c r="C19" s="93">
        <f t="shared" si="0"/>
        <v>100</v>
      </c>
      <c r="D19" s="93">
        <f>SUM(D13:D18)</f>
        <v>100.00000000000001</v>
      </c>
    </row>
    <row r="20" spans="1:4" ht="23.25" customHeight="1">
      <c r="A20" s="17" t="s">
        <v>72</v>
      </c>
      <c r="B20" s="95"/>
      <c r="C20" s="96"/>
      <c r="D20" s="96"/>
    </row>
    <row r="21" spans="1:4" s="73" customFormat="1" ht="12.75">
      <c r="A21" s="25" t="s">
        <v>53</v>
      </c>
      <c r="B21" s="88">
        <f>'[1]regio'!$F233</f>
        <v>9213</v>
      </c>
      <c r="C21" s="89">
        <f t="shared" si="0"/>
        <v>8.538857222299457</v>
      </c>
      <c r="D21" s="89">
        <f>'[1]regio'!$E192/'[1]regio'!$E$198*100</f>
        <v>7.956184637576631</v>
      </c>
    </row>
    <row r="22" spans="1:4" ht="12.75">
      <c r="A22" s="26" t="s">
        <v>54</v>
      </c>
      <c r="B22" s="90">
        <f>'[1]regio'!$F234</f>
        <v>40750</v>
      </c>
      <c r="C22" s="91">
        <f t="shared" si="0"/>
        <v>37.768200565364474</v>
      </c>
      <c r="D22" s="91">
        <f>'[1]regio'!$E193/'[1]regio'!$E$198*100</f>
        <v>35.940317345834835</v>
      </c>
    </row>
    <row r="23" spans="1:4" s="73" customFormat="1" ht="12.75">
      <c r="A23" s="25" t="s">
        <v>55</v>
      </c>
      <c r="B23" s="88">
        <f>'[1]regio'!$F235</f>
        <v>31475</v>
      </c>
      <c r="C23" s="89">
        <f t="shared" si="0"/>
        <v>29.1718800685852</v>
      </c>
      <c r="D23" s="89">
        <f>'[1]regio'!$E194/'[1]regio'!$E$198*100</f>
        <v>31.63360980887126</v>
      </c>
    </row>
    <row r="24" spans="1:7" ht="12.75">
      <c r="A24" s="26" t="s">
        <v>56</v>
      </c>
      <c r="B24" s="90">
        <f>'[1]regio'!$F236</f>
        <v>14557</v>
      </c>
      <c r="C24" s="91">
        <f t="shared" si="0"/>
        <v>13.491820751656702</v>
      </c>
      <c r="D24" s="91">
        <f>'[1]regio'!$E195/'[1]regio'!$E$198*100</f>
        <v>13.91723764875586</v>
      </c>
      <c r="G24" s="106"/>
    </row>
    <row r="25" spans="1:4" s="73" customFormat="1" ht="12.75">
      <c r="A25" s="25" t="s">
        <v>57</v>
      </c>
      <c r="B25" s="88">
        <f>'[1]regio'!$F237</f>
        <v>8171</v>
      </c>
      <c r="C25" s="89">
        <f t="shared" si="0"/>
        <v>7.573103480235415</v>
      </c>
      <c r="D25" s="89">
        <f>'[1]regio'!$E196/'[1]regio'!$E$198*100</f>
        <v>7.271006130544537</v>
      </c>
    </row>
    <row r="26" spans="1:4" ht="12.75">
      <c r="A26" s="26" t="s">
        <v>58</v>
      </c>
      <c r="B26" s="90">
        <f>'[1]regio'!$F238</f>
        <v>3729</v>
      </c>
      <c r="C26" s="91">
        <f t="shared" si="0"/>
        <v>3.4561379118587516</v>
      </c>
      <c r="D26" s="91">
        <f>'[1]regio'!$E197/'[1]regio'!$E$198*100</f>
        <v>3.281644428416877</v>
      </c>
    </row>
    <row r="27" spans="1:4" s="97" customFormat="1" ht="21" customHeight="1">
      <c r="A27" s="16" t="s">
        <v>51</v>
      </c>
      <c r="B27" s="92">
        <f>SUM(B21:B26)</f>
        <v>107895</v>
      </c>
      <c r="C27" s="93">
        <f t="shared" si="0"/>
        <v>100</v>
      </c>
      <c r="D27" s="93">
        <f>SUM(D21:D26)</f>
        <v>100</v>
      </c>
    </row>
    <row r="28" spans="1:4" ht="25.5" customHeight="1">
      <c r="A28" s="17" t="s">
        <v>59</v>
      </c>
      <c r="B28" s="95"/>
      <c r="C28" s="96"/>
      <c r="D28" s="96"/>
    </row>
    <row r="29" spans="1:7" s="73" customFormat="1" ht="12.75">
      <c r="A29" s="25" t="s">
        <v>80</v>
      </c>
      <c r="B29" s="88">
        <f>'[1]regio'!$F241</f>
        <v>24088</v>
      </c>
      <c r="C29" s="89">
        <f>B29/$B$11*100</f>
        <v>22.325408962417164</v>
      </c>
      <c r="D29" s="89">
        <f>'[1]regio'!$E200/'[1]regio'!$E$205*100</f>
        <v>21.754417598269026</v>
      </c>
      <c r="G29" s="113"/>
    </row>
    <row r="30" spans="1:4" ht="12.75">
      <c r="A30" s="26" t="s">
        <v>81</v>
      </c>
      <c r="B30" s="90">
        <f>'[1]regio'!$F242</f>
        <v>26572</v>
      </c>
      <c r="C30" s="91">
        <f>B30/$B$11*100</f>
        <v>24.627647249640855</v>
      </c>
      <c r="D30" s="91">
        <f>'[1]regio'!$E201/'[1]regio'!$E$205*100</f>
        <v>21.42805625676163</v>
      </c>
    </row>
    <row r="31" spans="1:4" s="73" customFormat="1" ht="12.75">
      <c r="A31" s="25" t="s">
        <v>82</v>
      </c>
      <c r="B31" s="88">
        <f>'[1]regio'!$F243</f>
        <v>23881</v>
      </c>
      <c r="C31" s="89">
        <f>B31/$B$11*100</f>
        <v>22.133555771815193</v>
      </c>
      <c r="D31" s="89">
        <f>'[1]regio'!$E202/'[1]regio'!$E$205*100</f>
        <v>23.772087991345114</v>
      </c>
    </row>
    <row r="32" spans="1:4" ht="12.75">
      <c r="A32" s="26" t="s">
        <v>83</v>
      </c>
      <c r="B32" s="90">
        <f>'[1]regio'!$F244</f>
        <v>17031</v>
      </c>
      <c r="C32" s="91">
        <f>B32/$B$11*100</f>
        <v>15.784790768803003</v>
      </c>
      <c r="D32" s="91">
        <f>'[1]regio'!$E203/'[1]regio'!$E$205*100</f>
        <v>17.838983050847457</v>
      </c>
    </row>
    <row r="33" spans="1:4" s="73" customFormat="1" ht="12.75">
      <c r="A33" s="25" t="s">
        <v>84</v>
      </c>
      <c r="B33" s="88">
        <f>'[1]regio'!$F245</f>
        <v>16323</v>
      </c>
      <c r="C33" s="89">
        <f>B33/$B$11*100</f>
        <v>15.128597247323786</v>
      </c>
      <c r="D33" s="89">
        <f>'[1]regio'!$E204/'[1]regio'!$E$205*100</f>
        <v>15.206455102776776</v>
      </c>
    </row>
    <row r="34" spans="1:4" s="94" customFormat="1" ht="23.25" customHeight="1">
      <c r="A34" s="18" t="s">
        <v>51</v>
      </c>
      <c r="B34" s="98">
        <f>SUM(B29:B33)</f>
        <v>107895</v>
      </c>
      <c r="C34" s="99">
        <f t="shared" si="0"/>
        <v>100</v>
      </c>
      <c r="D34" s="99">
        <f>SUM(D29:D33)</f>
        <v>100</v>
      </c>
    </row>
    <row r="35" spans="1:4" ht="25.5" customHeight="1">
      <c r="A35" s="19" t="s">
        <v>74</v>
      </c>
      <c r="B35" s="100"/>
      <c r="C35" s="101"/>
      <c r="D35" s="101"/>
    </row>
    <row r="36" spans="1:4" ht="12.75">
      <c r="A36" s="27" t="s">
        <v>75</v>
      </c>
      <c r="B36" s="102">
        <f>'[1]regio'!$F248</f>
        <v>13742</v>
      </c>
      <c r="C36" s="103">
        <f>B36/$B$40*100</f>
        <v>12.736456740349414</v>
      </c>
      <c r="D36" s="103">
        <f>'[1]regio'!$E207/'[1]regio'!$E$211*100</f>
        <v>15.380454381536243</v>
      </c>
    </row>
    <row r="37" spans="1:4" ht="12.75">
      <c r="A37" s="28" t="s">
        <v>76</v>
      </c>
      <c r="B37" s="88">
        <f>'[1]regio'!$F249</f>
        <v>6738</v>
      </c>
      <c r="C37" s="89">
        <f>B37/$B$40*100</f>
        <v>6.244960378145419</v>
      </c>
      <c r="D37" s="89">
        <f>'[1]regio'!$E208/'[1]regio'!$E$211*100</f>
        <v>7.026685899747566</v>
      </c>
    </row>
    <row r="38" spans="1:4" ht="12.75">
      <c r="A38" s="27" t="s">
        <v>115</v>
      </c>
      <c r="B38" s="102">
        <f>'[1]regio'!$F250</f>
        <v>45760</v>
      </c>
      <c r="C38" s="103">
        <f>B38/$B$40*100</f>
        <v>42.411603874136894</v>
      </c>
      <c r="D38" s="103">
        <f>'[1]regio'!$E209/'[1]regio'!$E$211*100</f>
        <v>39.67994951316264</v>
      </c>
    </row>
    <row r="39" spans="1:4" ht="12.75">
      <c r="A39" s="28" t="s">
        <v>77</v>
      </c>
      <c r="B39" s="88">
        <f>'[1]regio'!$F251</f>
        <v>41655</v>
      </c>
      <c r="C39" s="89">
        <f>B39/$B$40*100</f>
        <v>38.606979007368274</v>
      </c>
      <c r="D39" s="89">
        <f>'[1]regio'!$E210/'[1]regio'!$E$211*100</f>
        <v>37.91291020555355</v>
      </c>
    </row>
    <row r="40" spans="1:4" s="94" customFormat="1" ht="22.5" customHeight="1">
      <c r="A40" s="20" t="s">
        <v>51</v>
      </c>
      <c r="B40" s="104">
        <f>SUM(B36:B39)</f>
        <v>107895</v>
      </c>
      <c r="C40" s="105">
        <f>SUM(C36:C39)</f>
        <v>100</v>
      </c>
      <c r="D40" s="105">
        <f>SUM(D36:D39)</f>
        <v>100</v>
      </c>
    </row>
    <row r="41" spans="1:4" ht="30" customHeight="1">
      <c r="A41" s="127" t="s">
        <v>109</v>
      </c>
      <c r="B41" s="127"/>
      <c r="C41" s="127"/>
      <c r="D41" s="127"/>
    </row>
    <row r="42" spans="3:4" ht="12.75">
      <c r="C42" s="106"/>
      <c r="D42" s="106"/>
    </row>
    <row r="43" spans="3:4" ht="12.75">
      <c r="C43" s="106"/>
      <c r="D43" s="106"/>
    </row>
    <row r="44" spans="3:4" ht="12.75">
      <c r="C44" s="106"/>
      <c r="D44" s="106"/>
    </row>
    <row r="45" spans="3:4" ht="12.75">
      <c r="C45" s="106"/>
      <c r="D45" s="106"/>
    </row>
    <row r="46" spans="3:4" ht="12.75">
      <c r="C46" s="106"/>
      <c r="D46" s="106"/>
    </row>
    <row r="47" spans="3:4" ht="12.75">
      <c r="C47" s="106"/>
      <c r="D47" s="106"/>
    </row>
    <row r="48" spans="3:4" ht="12.75">
      <c r="C48" s="106"/>
      <c r="D48" s="106"/>
    </row>
    <row r="49" spans="3:4" ht="12.75">
      <c r="C49" s="106"/>
      <c r="D49" s="106"/>
    </row>
    <row r="50" spans="3:4" ht="12.75">
      <c r="C50" s="106"/>
      <c r="D50" s="106"/>
    </row>
    <row r="51" spans="3:4" ht="12.75">
      <c r="C51" s="106"/>
      <c r="D51" s="106"/>
    </row>
    <row r="52" spans="3:4" ht="12.75">
      <c r="C52" s="106"/>
      <c r="D52" s="106"/>
    </row>
    <row r="53" spans="3:4" ht="12.75">
      <c r="C53" s="106"/>
      <c r="D53" s="106"/>
    </row>
    <row r="54" spans="3:4" ht="12.75">
      <c r="C54" s="106"/>
      <c r="D54" s="106"/>
    </row>
    <row r="55" spans="3:4" ht="12.75">
      <c r="C55" s="106"/>
      <c r="D55" s="106"/>
    </row>
    <row r="56" spans="3:4" ht="12.75">
      <c r="C56" s="106"/>
      <c r="D56" s="106"/>
    </row>
    <row r="57" spans="3:4" ht="12.75">
      <c r="C57" s="106"/>
      <c r="D57" s="106"/>
    </row>
    <row r="58" spans="3:4" ht="12.75">
      <c r="C58" s="106"/>
      <c r="D58" s="106"/>
    </row>
    <row r="59" spans="3:4" ht="12.75">
      <c r="C59" s="106"/>
      <c r="D59" s="106"/>
    </row>
    <row r="60" spans="3:4" ht="12.75">
      <c r="C60" s="106"/>
      <c r="D60" s="106"/>
    </row>
    <row r="61" spans="3:4" ht="12.75">
      <c r="C61" s="106"/>
      <c r="D61" s="106"/>
    </row>
    <row r="62" spans="3:4" ht="12.75">
      <c r="C62" s="106"/>
      <c r="D62" s="106"/>
    </row>
    <row r="63" spans="3:4" ht="12.75">
      <c r="C63" s="106"/>
      <c r="D63" s="106"/>
    </row>
    <row r="64" spans="3:4" ht="12.75">
      <c r="C64" s="106"/>
      <c r="D64" s="106"/>
    </row>
    <row r="65" spans="3:4" ht="12.75">
      <c r="C65" s="106"/>
      <c r="D65" s="106"/>
    </row>
    <row r="66" spans="3:4" ht="12.75">
      <c r="C66" s="106"/>
      <c r="D66" s="106"/>
    </row>
    <row r="67" spans="3:4" ht="12.75">
      <c r="C67" s="106"/>
      <c r="D67" s="106"/>
    </row>
    <row r="68" spans="3:4" ht="12.75">
      <c r="C68" s="106"/>
      <c r="D68" s="106"/>
    </row>
    <row r="69" spans="3:4" ht="12.75">
      <c r="C69" s="106"/>
      <c r="D69" s="106"/>
    </row>
    <row r="70" spans="3:4" ht="12.75">
      <c r="C70" s="106"/>
      <c r="D70" s="106"/>
    </row>
    <row r="71" spans="3:4" ht="12.75">
      <c r="C71" s="106"/>
      <c r="D71" s="106"/>
    </row>
    <row r="72" spans="3:4" ht="12.75">
      <c r="C72" s="106"/>
      <c r="D72" s="106"/>
    </row>
    <row r="73" spans="3:4" ht="12.75">
      <c r="C73" s="106"/>
      <c r="D73" s="106"/>
    </row>
    <row r="74" spans="3:4" ht="12.75">
      <c r="C74" s="106"/>
      <c r="D74" s="106"/>
    </row>
    <row r="75" spans="3:4" ht="12.75">
      <c r="C75" s="106"/>
      <c r="D75" s="106"/>
    </row>
    <row r="76" spans="3:4" ht="12.75">
      <c r="C76" s="106"/>
      <c r="D76" s="106"/>
    </row>
    <row r="77" spans="3:4" ht="12.75">
      <c r="C77" s="106"/>
      <c r="D77" s="106"/>
    </row>
    <row r="78" spans="3:4" ht="12.75">
      <c r="C78" s="106"/>
      <c r="D78" s="106"/>
    </row>
    <row r="79" spans="3:4" ht="12.75">
      <c r="C79" s="106"/>
      <c r="D79" s="106"/>
    </row>
    <row r="80" spans="3:4" ht="12.75">
      <c r="C80" s="106"/>
      <c r="D80" s="106"/>
    </row>
    <row r="81" spans="3:4" ht="12.75">
      <c r="C81" s="106"/>
      <c r="D81" s="106"/>
    </row>
    <row r="82" spans="3:4" ht="12.75">
      <c r="C82" s="106"/>
      <c r="D82" s="106"/>
    </row>
    <row r="83" spans="3:4" ht="12.75">
      <c r="C83" s="106"/>
      <c r="D83" s="106"/>
    </row>
    <row r="84" spans="3:4" ht="12.75">
      <c r="C84" s="106"/>
      <c r="D84" s="106"/>
    </row>
    <row r="85" spans="3:4" ht="12.75">
      <c r="C85" s="106"/>
      <c r="D85" s="106"/>
    </row>
    <row r="86" spans="3:4" ht="12.75">
      <c r="C86" s="106"/>
      <c r="D86" s="106"/>
    </row>
    <row r="87" spans="3:4" ht="12.75">
      <c r="C87" s="106"/>
      <c r="D87" s="106"/>
    </row>
    <row r="88" spans="3:4" ht="12.75">
      <c r="C88" s="106"/>
      <c r="D88" s="106"/>
    </row>
    <row r="89" spans="3:4" ht="12.75">
      <c r="C89" s="106"/>
      <c r="D89" s="106"/>
    </row>
    <row r="90" spans="3:4" ht="12.75">
      <c r="C90" s="106"/>
      <c r="D90" s="106"/>
    </row>
    <row r="91" spans="3:4" ht="12.75">
      <c r="C91" s="106"/>
      <c r="D91" s="106"/>
    </row>
    <row r="92" spans="3:4" ht="12.75">
      <c r="C92" s="106"/>
      <c r="D92" s="106"/>
    </row>
    <row r="93" spans="3:4" ht="12.75">
      <c r="C93" s="106"/>
      <c r="D93" s="106"/>
    </row>
    <row r="94" spans="3:4" ht="12.75">
      <c r="C94" s="106"/>
      <c r="D94" s="106"/>
    </row>
    <row r="95" spans="3:4" ht="12.75">
      <c r="C95" s="106"/>
      <c r="D95" s="106"/>
    </row>
    <row r="96" spans="3:4" ht="12.75">
      <c r="C96" s="106"/>
      <c r="D96" s="106"/>
    </row>
    <row r="97" spans="3:4" ht="12.75">
      <c r="C97" s="106"/>
      <c r="D97" s="106"/>
    </row>
    <row r="98" spans="3:4" ht="12.75">
      <c r="C98" s="106"/>
      <c r="D98" s="106"/>
    </row>
    <row r="99" spans="3:4" ht="12.75">
      <c r="C99" s="106"/>
      <c r="D99" s="106"/>
    </row>
    <row r="100" spans="3:4" ht="12.75">
      <c r="C100" s="106"/>
      <c r="D100" s="106"/>
    </row>
    <row r="101" spans="3:4" ht="12.75">
      <c r="C101" s="106"/>
      <c r="D101" s="106"/>
    </row>
    <row r="102" spans="3:4" ht="12.75">
      <c r="C102" s="106"/>
      <c r="D102" s="106"/>
    </row>
    <row r="103" spans="3:4" ht="12.75">
      <c r="C103" s="106"/>
      <c r="D103" s="106"/>
    </row>
    <row r="104" spans="3:4" ht="12.75">
      <c r="C104" s="106"/>
      <c r="D104" s="106"/>
    </row>
    <row r="105" spans="3:4" ht="12.75">
      <c r="C105" s="106"/>
      <c r="D105" s="106"/>
    </row>
    <row r="106" spans="3:4" ht="12.75">
      <c r="C106" s="106"/>
      <c r="D106" s="106"/>
    </row>
    <row r="107" spans="3:4" ht="12.75">
      <c r="C107" s="106"/>
      <c r="D107" s="106"/>
    </row>
    <row r="108" spans="3:4" ht="12.75">
      <c r="C108" s="106"/>
      <c r="D108" s="106"/>
    </row>
    <row r="109" spans="3:4" ht="12.75">
      <c r="C109" s="106"/>
      <c r="D109" s="106"/>
    </row>
    <row r="110" spans="3:4" ht="12.75">
      <c r="C110" s="106"/>
      <c r="D110" s="106"/>
    </row>
    <row r="111" spans="3:4" ht="12.75">
      <c r="C111" s="106"/>
      <c r="D111" s="106"/>
    </row>
    <row r="112" spans="3:4" ht="12.75">
      <c r="C112" s="106"/>
      <c r="D112" s="106"/>
    </row>
    <row r="113" spans="3:4" ht="12.75">
      <c r="C113" s="106"/>
      <c r="D113" s="106"/>
    </row>
    <row r="114" spans="3:4" ht="12.75">
      <c r="C114" s="106"/>
      <c r="D114" s="106"/>
    </row>
    <row r="115" spans="3:4" ht="12.75">
      <c r="C115" s="106"/>
      <c r="D115" s="106"/>
    </row>
    <row r="116" spans="3:4" ht="12.75">
      <c r="C116" s="106"/>
      <c r="D116" s="106"/>
    </row>
    <row r="117" spans="3:4" ht="12.75">
      <c r="C117" s="106"/>
      <c r="D117" s="106"/>
    </row>
    <row r="118" spans="3:4" ht="12.75">
      <c r="C118" s="106"/>
      <c r="D118" s="106"/>
    </row>
    <row r="119" spans="3:4" ht="12.75">
      <c r="C119" s="106"/>
      <c r="D119" s="106"/>
    </row>
    <row r="120" spans="3:4" ht="12.75">
      <c r="C120" s="106"/>
      <c r="D120" s="106"/>
    </row>
    <row r="121" spans="3:4" ht="12.75">
      <c r="C121" s="106"/>
      <c r="D121" s="106"/>
    </row>
    <row r="122" spans="3:4" ht="12.75">
      <c r="C122" s="106"/>
      <c r="D122" s="106"/>
    </row>
    <row r="123" spans="3:4" ht="12.75">
      <c r="C123" s="106"/>
      <c r="D123" s="106"/>
    </row>
    <row r="124" spans="3:4" ht="12.75">
      <c r="C124" s="106"/>
      <c r="D124" s="106"/>
    </row>
    <row r="125" spans="3:4" ht="12.75">
      <c r="C125" s="106"/>
      <c r="D125" s="106"/>
    </row>
    <row r="126" spans="3:4" ht="12.75">
      <c r="C126" s="106"/>
      <c r="D126" s="106"/>
    </row>
    <row r="127" spans="3:4" ht="12.75">
      <c r="C127" s="106"/>
      <c r="D127" s="106"/>
    </row>
    <row r="128" spans="3:4" ht="12.75">
      <c r="C128" s="106"/>
      <c r="D128" s="106"/>
    </row>
    <row r="129" spans="3:4" ht="12.75">
      <c r="C129" s="106"/>
      <c r="D129" s="106"/>
    </row>
    <row r="130" spans="3:4" ht="12.75">
      <c r="C130" s="106"/>
      <c r="D130" s="106"/>
    </row>
    <row r="131" spans="3:4" ht="12.75">
      <c r="C131" s="106"/>
      <c r="D131" s="106"/>
    </row>
    <row r="132" spans="3:4" ht="12.75">
      <c r="C132" s="106"/>
      <c r="D132" s="106"/>
    </row>
    <row r="133" spans="3:4" ht="12.75">
      <c r="C133" s="106"/>
      <c r="D133" s="106"/>
    </row>
    <row r="134" spans="3:4" ht="12.75">
      <c r="C134" s="106"/>
      <c r="D134" s="106"/>
    </row>
    <row r="135" spans="3:4" ht="12.75">
      <c r="C135" s="106"/>
      <c r="D135" s="106"/>
    </row>
    <row r="136" spans="3:4" ht="12.75">
      <c r="C136" s="106"/>
      <c r="D136" s="106"/>
    </row>
    <row r="137" spans="3:4" ht="12.75">
      <c r="C137" s="106"/>
      <c r="D137" s="106"/>
    </row>
    <row r="138" spans="3:4" ht="12.75">
      <c r="C138" s="106"/>
      <c r="D138" s="106"/>
    </row>
    <row r="139" spans="3:4" ht="12.75">
      <c r="C139" s="106"/>
      <c r="D139" s="106"/>
    </row>
    <row r="140" spans="3:4" ht="12.75">
      <c r="C140" s="106"/>
      <c r="D140" s="106"/>
    </row>
    <row r="141" spans="3:4" ht="12.75">
      <c r="C141" s="106"/>
      <c r="D141" s="106"/>
    </row>
    <row r="142" spans="3:4" ht="12.75">
      <c r="C142" s="106"/>
      <c r="D142" s="106"/>
    </row>
    <row r="143" spans="3:4" ht="12.75">
      <c r="C143" s="106"/>
      <c r="D143" s="106"/>
    </row>
    <row r="144" spans="3:4" ht="12.75">
      <c r="C144" s="106"/>
      <c r="D144" s="106"/>
    </row>
    <row r="145" spans="3:4" ht="12.75">
      <c r="C145" s="106"/>
      <c r="D145" s="106"/>
    </row>
    <row r="146" spans="3:4" ht="12.75">
      <c r="C146" s="106"/>
      <c r="D146" s="106"/>
    </row>
    <row r="147" spans="3:4" ht="12.75">
      <c r="C147" s="106"/>
      <c r="D147" s="106"/>
    </row>
    <row r="148" spans="3:4" ht="12.75">
      <c r="C148" s="106"/>
      <c r="D148" s="106"/>
    </row>
    <row r="149" spans="3:4" ht="12.75">
      <c r="C149" s="106"/>
      <c r="D149" s="106"/>
    </row>
    <row r="150" spans="3:4" ht="12.75">
      <c r="C150" s="106"/>
      <c r="D150" s="106"/>
    </row>
    <row r="151" spans="3:4" ht="12.75">
      <c r="C151" s="106"/>
      <c r="D151" s="106"/>
    </row>
    <row r="152" spans="3:4" ht="12.75">
      <c r="C152" s="106"/>
      <c r="D152" s="106"/>
    </row>
    <row r="153" spans="3:4" ht="12.75">
      <c r="C153" s="106"/>
      <c r="D153" s="106"/>
    </row>
    <row r="154" spans="3:4" ht="12.75">
      <c r="C154" s="106"/>
      <c r="D154" s="106"/>
    </row>
    <row r="155" spans="3:4" ht="12.75">
      <c r="C155" s="106"/>
      <c r="D155" s="106"/>
    </row>
    <row r="156" spans="3:4" ht="12.75">
      <c r="C156" s="106"/>
      <c r="D156" s="106"/>
    </row>
    <row r="157" spans="3:4" ht="12.75">
      <c r="C157" s="106"/>
      <c r="D157" s="106"/>
    </row>
    <row r="158" spans="3:4" ht="12.75">
      <c r="C158" s="106"/>
      <c r="D158" s="106"/>
    </row>
    <row r="159" spans="3:4" ht="12.75">
      <c r="C159" s="106"/>
      <c r="D159" s="106"/>
    </row>
    <row r="160" spans="3:4" ht="12.75">
      <c r="C160" s="106"/>
      <c r="D160" s="106"/>
    </row>
    <row r="161" spans="3:4" ht="12.75">
      <c r="C161" s="106"/>
      <c r="D161" s="106"/>
    </row>
    <row r="162" spans="3:4" ht="12.75">
      <c r="C162" s="106"/>
      <c r="D162" s="106"/>
    </row>
    <row r="163" spans="3:4" ht="12.75">
      <c r="C163" s="106"/>
      <c r="D163" s="106"/>
    </row>
    <row r="164" spans="3:4" ht="12.75">
      <c r="C164" s="106"/>
      <c r="D164" s="106"/>
    </row>
    <row r="165" spans="3:4" ht="12.75">
      <c r="C165" s="106"/>
      <c r="D165" s="106"/>
    </row>
    <row r="166" spans="3:4" ht="12.75">
      <c r="C166" s="106"/>
      <c r="D166" s="106"/>
    </row>
    <row r="167" spans="3:4" ht="12.75">
      <c r="C167" s="106"/>
      <c r="D167" s="106"/>
    </row>
    <row r="168" spans="3:4" ht="12.75">
      <c r="C168" s="106"/>
      <c r="D168" s="106"/>
    </row>
    <row r="169" spans="3:4" ht="12.75">
      <c r="C169" s="106"/>
      <c r="D169" s="106"/>
    </row>
    <row r="170" spans="3:4" ht="12.75">
      <c r="C170" s="106"/>
      <c r="D170" s="106"/>
    </row>
    <row r="171" spans="3:4" ht="12.75">
      <c r="C171" s="106"/>
      <c r="D171" s="106"/>
    </row>
    <row r="172" spans="3:4" ht="12.75">
      <c r="C172" s="106"/>
      <c r="D172" s="106"/>
    </row>
    <row r="173" spans="3:4" ht="12.75">
      <c r="C173" s="106"/>
      <c r="D173" s="106"/>
    </row>
    <row r="174" spans="3:4" ht="12.75">
      <c r="C174" s="106"/>
      <c r="D174" s="106"/>
    </row>
    <row r="175" spans="3:4" ht="12.75">
      <c r="C175" s="106"/>
      <c r="D175" s="106"/>
    </row>
    <row r="176" spans="3:4" ht="12.75">
      <c r="C176" s="106"/>
      <c r="D176" s="106"/>
    </row>
    <row r="177" spans="3:4" ht="12.75">
      <c r="C177" s="106"/>
      <c r="D177" s="106"/>
    </row>
    <row r="178" spans="3:4" ht="12.75">
      <c r="C178" s="106"/>
      <c r="D178" s="106"/>
    </row>
    <row r="179" spans="3:4" ht="12.75">
      <c r="C179" s="106"/>
      <c r="D179" s="106"/>
    </row>
    <row r="180" spans="3:4" ht="12.75">
      <c r="C180" s="106"/>
      <c r="D180" s="106"/>
    </row>
    <row r="181" spans="3:4" ht="12.75">
      <c r="C181" s="106"/>
      <c r="D181" s="106"/>
    </row>
    <row r="182" spans="3:4" ht="12.75">
      <c r="C182" s="106"/>
      <c r="D182" s="106"/>
    </row>
    <row r="183" spans="3:4" ht="12.75">
      <c r="C183" s="106"/>
      <c r="D183" s="106"/>
    </row>
    <row r="184" spans="3:4" ht="12.75">
      <c r="C184" s="106"/>
      <c r="D184" s="106"/>
    </row>
    <row r="185" spans="3:4" ht="12.75">
      <c r="C185" s="106"/>
      <c r="D185" s="106"/>
    </row>
    <row r="186" spans="3:4" ht="12.75">
      <c r="C186" s="106"/>
      <c r="D186" s="106"/>
    </row>
    <row r="187" spans="3:4" ht="12.75">
      <c r="C187" s="106"/>
      <c r="D187" s="106"/>
    </row>
    <row r="188" spans="3:4" ht="12.75">
      <c r="C188" s="106"/>
      <c r="D188" s="106"/>
    </row>
    <row r="189" spans="3:4" ht="12.75">
      <c r="C189" s="106"/>
      <c r="D189" s="106"/>
    </row>
    <row r="190" spans="3:4" ht="12.75">
      <c r="C190" s="106"/>
      <c r="D190" s="106"/>
    </row>
    <row r="191" spans="3:4" ht="12.75">
      <c r="C191" s="106"/>
      <c r="D191" s="106"/>
    </row>
    <row r="192" spans="3:4" ht="12.75">
      <c r="C192" s="106"/>
      <c r="D192" s="106"/>
    </row>
    <row r="193" spans="3:4" ht="12.75">
      <c r="C193" s="106"/>
      <c r="D193" s="106"/>
    </row>
    <row r="194" spans="3:4" ht="12.75">
      <c r="C194" s="106"/>
      <c r="D194" s="106"/>
    </row>
    <row r="195" spans="3:4" ht="12.75">
      <c r="C195" s="106"/>
      <c r="D195" s="106"/>
    </row>
    <row r="196" spans="3:4" ht="12.75">
      <c r="C196" s="106"/>
      <c r="D196" s="106"/>
    </row>
    <row r="197" spans="3:4" ht="12.75">
      <c r="C197" s="106"/>
      <c r="D197" s="106"/>
    </row>
    <row r="198" spans="3:4" ht="12.75">
      <c r="C198" s="106"/>
      <c r="D198" s="106"/>
    </row>
    <row r="199" spans="3:4" ht="12.75">
      <c r="C199" s="106"/>
      <c r="D199" s="106"/>
    </row>
    <row r="200" spans="3:4" ht="12.75">
      <c r="C200" s="106"/>
      <c r="D200" s="106"/>
    </row>
    <row r="201" spans="3:4" ht="12.75">
      <c r="C201" s="106"/>
      <c r="D201" s="106"/>
    </row>
    <row r="202" spans="3:4" ht="12.75">
      <c r="C202" s="106"/>
      <c r="D202" s="106"/>
    </row>
    <row r="203" spans="3:4" ht="12.75">
      <c r="C203" s="106"/>
      <c r="D203" s="106"/>
    </row>
    <row r="204" spans="3:4" ht="12.75">
      <c r="C204" s="106"/>
      <c r="D204" s="106"/>
    </row>
    <row r="205" spans="3:4" ht="12.75">
      <c r="C205" s="106"/>
      <c r="D205" s="106"/>
    </row>
    <row r="206" spans="3:4" ht="12.75">
      <c r="C206" s="106"/>
      <c r="D206" s="106"/>
    </row>
    <row r="207" spans="3:4" ht="12.75">
      <c r="C207" s="106"/>
      <c r="D207" s="106"/>
    </row>
    <row r="208" spans="3:4" ht="12.75">
      <c r="C208" s="106"/>
      <c r="D208" s="106"/>
    </row>
    <row r="209" spans="3:4" ht="12.75">
      <c r="C209" s="106"/>
      <c r="D209" s="106"/>
    </row>
    <row r="210" spans="3:4" ht="12.75">
      <c r="C210" s="106"/>
      <c r="D210" s="106"/>
    </row>
    <row r="211" spans="3:4" ht="12.75">
      <c r="C211" s="106"/>
      <c r="D211" s="106"/>
    </row>
    <row r="212" spans="3:4" ht="12.75">
      <c r="C212" s="106"/>
      <c r="D212" s="106"/>
    </row>
    <row r="213" spans="3:4" ht="12.75">
      <c r="C213" s="106"/>
      <c r="D213" s="106"/>
    </row>
    <row r="214" spans="3:4" ht="12.75">
      <c r="C214" s="106"/>
      <c r="D214" s="106"/>
    </row>
    <row r="215" spans="3:4" ht="12.75">
      <c r="C215" s="106"/>
      <c r="D215" s="106"/>
    </row>
    <row r="216" spans="3:4" ht="12.75">
      <c r="C216" s="106"/>
      <c r="D216" s="106"/>
    </row>
    <row r="217" spans="3:4" ht="12.75">
      <c r="C217" s="106"/>
      <c r="D217" s="106"/>
    </row>
    <row r="218" spans="3:4" ht="12.75">
      <c r="C218" s="106"/>
      <c r="D218" s="106"/>
    </row>
    <row r="219" spans="3:4" ht="12.75">
      <c r="C219" s="106"/>
      <c r="D219" s="106"/>
    </row>
    <row r="220" spans="3:4" ht="12.75">
      <c r="C220" s="106"/>
      <c r="D220" s="106"/>
    </row>
    <row r="221" spans="3:4" ht="12.75">
      <c r="C221" s="106"/>
      <c r="D221" s="106"/>
    </row>
    <row r="222" spans="3:4" ht="12.75">
      <c r="C222" s="106"/>
      <c r="D222" s="106"/>
    </row>
    <row r="223" spans="3:4" ht="12.75">
      <c r="C223" s="106"/>
      <c r="D223" s="106"/>
    </row>
    <row r="224" spans="3:4" ht="12.75">
      <c r="C224" s="106"/>
      <c r="D224" s="106"/>
    </row>
    <row r="225" spans="3:4" ht="12.75">
      <c r="C225" s="106"/>
      <c r="D225" s="106"/>
    </row>
    <row r="226" spans="3:4" ht="12.75">
      <c r="C226" s="106"/>
      <c r="D226" s="106"/>
    </row>
    <row r="227" spans="3:4" ht="12.75">
      <c r="C227" s="106"/>
      <c r="D227" s="106"/>
    </row>
    <row r="228" spans="3:4" ht="12.75">
      <c r="C228" s="106"/>
      <c r="D228" s="106"/>
    </row>
    <row r="229" spans="3:4" ht="12.75">
      <c r="C229" s="106"/>
      <c r="D229" s="106"/>
    </row>
    <row r="230" spans="3:4" ht="12.75">
      <c r="C230" s="106"/>
      <c r="D230" s="106"/>
    </row>
    <row r="231" spans="3:4" ht="12.75">
      <c r="C231" s="106"/>
      <c r="D231" s="106"/>
    </row>
    <row r="232" spans="3:4" ht="12.75">
      <c r="C232" s="106"/>
      <c r="D232" s="106"/>
    </row>
    <row r="233" spans="3:4" ht="12.75">
      <c r="C233" s="106"/>
      <c r="D233" s="106"/>
    </row>
    <row r="234" spans="3:4" ht="12.75">
      <c r="C234" s="106"/>
      <c r="D234" s="106"/>
    </row>
    <row r="235" spans="3:4" ht="12.75">
      <c r="C235" s="106"/>
      <c r="D235" s="106"/>
    </row>
    <row r="236" spans="3:4" ht="12.75">
      <c r="C236" s="106"/>
      <c r="D236" s="106"/>
    </row>
    <row r="237" spans="3:4" ht="12.75">
      <c r="C237" s="106"/>
      <c r="D237" s="106"/>
    </row>
    <row r="238" spans="3:4" ht="12.75">
      <c r="C238" s="106"/>
      <c r="D238" s="106"/>
    </row>
    <row r="239" spans="3:4" ht="12.75">
      <c r="C239" s="106"/>
      <c r="D239" s="106"/>
    </row>
    <row r="240" spans="3:4" ht="12.75">
      <c r="C240" s="106"/>
      <c r="D240" s="106"/>
    </row>
    <row r="241" spans="3:4" ht="12.75">
      <c r="C241" s="106"/>
      <c r="D241" s="106"/>
    </row>
    <row r="242" spans="3:4" ht="12.75">
      <c r="C242" s="106"/>
      <c r="D242" s="106"/>
    </row>
    <row r="243" spans="3:4" ht="12.75">
      <c r="C243" s="106"/>
      <c r="D243" s="106"/>
    </row>
    <row r="244" spans="3:4" ht="12.75">
      <c r="C244" s="106"/>
      <c r="D244" s="106"/>
    </row>
    <row r="245" spans="3:4" ht="12.75">
      <c r="C245" s="106"/>
      <c r="D245" s="106"/>
    </row>
    <row r="246" spans="3:4" ht="12.75">
      <c r="C246" s="106"/>
      <c r="D246" s="106"/>
    </row>
    <row r="247" spans="3:4" ht="12.75">
      <c r="C247" s="106"/>
      <c r="D247" s="106"/>
    </row>
    <row r="248" spans="3:4" ht="12.75">
      <c r="C248" s="106"/>
      <c r="D248" s="106"/>
    </row>
    <row r="249" spans="3:4" ht="12.75">
      <c r="C249" s="106"/>
      <c r="D249" s="106"/>
    </row>
    <row r="250" spans="3:4" ht="12.75">
      <c r="C250" s="106"/>
      <c r="D250" s="106"/>
    </row>
    <row r="251" spans="3:4" ht="12.75">
      <c r="C251" s="106"/>
      <c r="D251" s="106"/>
    </row>
    <row r="252" spans="3:4" ht="12.75">
      <c r="C252" s="106"/>
      <c r="D252" s="106"/>
    </row>
    <row r="253" spans="3:4" ht="12.75">
      <c r="C253" s="106"/>
      <c r="D253" s="106"/>
    </row>
    <row r="254" spans="3:4" ht="12.75">
      <c r="C254" s="106"/>
      <c r="D254" s="106"/>
    </row>
    <row r="255" spans="3:4" ht="12.75">
      <c r="C255" s="106"/>
      <c r="D255" s="106"/>
    </row>
    <row r="256" spans="3:4" ht="12.75">
      <c r="C256" s="106"/>
      <c r="D256" s="106"/>
    </row>
    <row r="257" spans="3:4" ht="12.75">
      <c r="C257" s="106"/>
      <c r="D257" s="106"/>
    </row>
    <row r="258" spans="3:4" ht="12.75">
      <c r="C258" s="106"/>
      <c r="D258" s="106"/>
    </row>
    <row r="259" spans="3:4" ht="12.75">
      <c r="C259" s="106"/>
      <c r="D259" s="106"/>
    </row>
    <row r="260" spans="3:4" ht="12.75">
      <c r="C260" s="106"/>
      <c r="D260" s="106"/>
    </row>
    <row r="261" spans="3:4" ht="12.75">
      <c r="C261" s="106"/>
      <c r="D261" s="106"/>
    </row>
    <row r="262" spans="3:4" ht="12.75">
      <c r="C262" s="106"/>
      <c r="D262" s="106"/>
    </row>
    <row r="263" spans="3:4" ht="12.75">
      <c r="C263" s="106"/>
      <c r="D263" s="106"/>
    </row>
    <row r="264" spans="3:4" ht="12.75">
      <c r="C264" s="106"/>
      <c r="D264" s="106"/>
    </row>
    <row r="265" spans="3:4" ht="12.75">
      <c r="C265" s="106"/>
      <c r="D265" s="106"/>
    </row>
    <row r="266" spans="3:4" ht="12.75">
      <c r="C266" s="106"/>
      <c r="D266" s="106"/>
    </row>
    <row r="267" spans="3:4" ht="12.75">
      <c r="C267" s="106"/>
      <c r="D267" s="106"/>
    </row>
    <row r="268" spans="3:4" ht="12.75">
      <c r="C268" s="106"/>
      <c r="D268" s="106"/>
    </row>
    <row r="269" spans="3:4" ht="12.75">
      <c r="C269" s="106"/>
      <c r="D269" s="106"/>
    </row>
    <row r="270" spans="3:4" ht="12.75">
      <c r="C270" s="106"/>
      <c r="D270" s="106"/>
    </row>
    <row r="271" spans="3:4" ht="12.75">
      <c r="C271" s="106"/>
      <c r="D271" s="106"/>
    </row>
    <row r="272" spans="3:4" ht="12.75">
      <c r="C272" s="106"/>
      <c r="D272" s="106"/>
    </row>
    <row r="273" spans="3:4" ht="12.75">
      <c r="C273" s="106"/>
      <c r="D273" s="106"/>
    </row>
    <row r="274" spans="3:4" ht="12.75">
      <c r="C274" s="106"/>
      <c r="D274" s="106"/>
    </row>
    <row r="275" spans="3:4" ht="12.75">
      <c r="C275" s="106"/>
      <c r="D275" s="106"/>
    </row>
    <row r="276" spans="3:4" ht="12.75">
      <c r="C276" s="106"/>
      <c r="D276" s="106"/>
    </row>
    <row r="277" spans="3:4" ht="12.75">
      <c r="C277" s="106"/>
      <c r="D277" s="106"/>
    </row>
    <row r="278" spans="3:4" ht="12.75">
      <c r="C278" s="106"/>
      <c r="D278" s="106"/>
    </row>
    <row r="279" spans="3:4" ht="12.75">
      <c r="C279" s="106"/>
      <c r="D279" s="106"/>
    </row>
    <row r="280" spans="3:4" ht="12.75">
      <c r="C280" s="106"/>
      <c r="D280" s="106"/>
    </row>
    <row r="281" spans="3:4" ht="12.75">
      <c r="C281" s="106"/>
      <c r="D281" s="106"/>
    </row>
    <row r="282" spans="3:4" ht="12.75">
      <c r="C282" s="106"/>
      <c r="D282" s="106"/>
    </row>
    <row r="283" spans="3:4" ht="12.75">
      <c r="C283" s="106"/>
      <c r="D283" s="106"/>
    </row>
    <row r="284" spans="3:4" ht="12.75">
      <c r="C284" s="106"/>
      <c r="D284" s="106"/>
    </row>
    <row r="285" spans="3:4" ht="12.75">
      <c r="C285" s="106"/>
      <c r="D285" s="106"/>
    </row>
    <row r="286" spans="3:4" ht="12.75">
      <c r="C286" s="106"/>
      <c r="D286" s="106"/>
    </row>
    <row r="287" spans="3:4" ht="12.75">
      <c r="C287" s="106"/>
      <c r="D287" s="106"/>
    </row>
    <row r="288" spans="3:4" ht="12.75">
      <c r="C288" s="106"/>
      <c r="D288" s="106"/>
    </row>
    <row r="289" spans="3:4" ht="12.75">
      <c r="C289" s="106"/>
      <c r="D289" s="106"/>
    </row>
    <row r="290" spans="3:4" ht="12.75">
      <c r="C290" s="106"/>
      <c r="D290" s="106"/>
    </row>
    <row r="291" spans="3:4" ht="12.75">
      <c r="C291" s="106"/>
      <c r="D291" s="106"/>
    </row>
    <row r="292" spans="3:4" ht="12.75">
      <c r="C292" s="106"/>
      <c r="D292" s="106"/>
    </row>
    <row r="293" spans="3:4" ht="12.75">
      <c r="C293" s="106"/>
      <c r="D293" s="106"/>
    </row>
    <row r="294" spans="3:4" ht="12.75">
      <c r="C294" s="106"/>
      <c r="D294" s="106"/>
    </row>
    <row r="295" spans="3:4" ht="12.75">
      <c r="C295" s="106"/>
      <c r="D295" s="106"/>
    </row>
    <row r="296" spans="3:4" ht="12.75">
      <c r="C296" s="106"/>
      <c r="D296" s="106"/>
    </row>
    <row r="297" spans="3:4" ht="12.75">
      <c r="C297" s="106"/>
      <c r="D297" s="106"/>
    </row>
    <row r="298" spans="3:4" ht="12.75">
      <c r="C298" s="106"/>
      <c r="D298" s="106"/>
    </row>
    <row r="299" spans="3:4" ht="12.75">
      <c r="C299" s="106"/>
      <c r="D299" s="106"/>
    </row>
    <row r="300" spans="3:4" ht="12.75">
      <c r="C300" s="106"/>
      <c r="D300" s="106"/>
    </row>
    <row r="301" spans="3:4" ht="12.75">
      <c r="C301" s="106"/>
      <c r="D301" s="106"/>
    </row>
    <row r="302" spans="3:4" ht="12.75">
      <c r="C302" s="106"/>
      <c r="D302" s="106"/>
    </row>
    <row r="303" spans="3:4" ht="12.75">
      <c r="C303" s="106"/>
      <c r="D303" s="106"/>
    </row>
    <row r="304" spans="3:4" ht="12.75">
      <c r="C304" s="106"/>
      <c r="D304" s="106"/>
    </row>
    <row r="305" spans="3:4" ht="12.75">
      <c r="C305" s="106"/>
      <c r="D305" s="106"/>
    </row>
    <row r="306" spans="3:4" ht="12.75">
      <c r="C306" s="106"/>
      <c r="D306" s="106"/>
    </row>
    <row r="307" spans="3:4" ht="12.75">
      <c r="C307" s="106"/>
      <c r="D307" s="106"/>
    </row>
    <row r="308" spans="3:4" ht="12.75">
      <c r="C308" s="106"/>
      <c r="D308" s="106"/>
    </row>
    <row r="309" spans="3:4" ht="12.75">
      <c r="C309" s="106"/>
      <c r="D309" s="106"/>
    </row>
    <row r="310" spans="3:4" ht="12.75">
      <c r="C310" s="106"/>
      <c r="D310" s="106"/>
    </row>
    <row r="311" spans="3:4" ht="12.75">
      <c r="C311" s="106"/>
      <c r="D311" s="106"/>
    </row>
    <row r="312" spans="3:4" ht="12.75">
      <c r="C312" s="106"/>
      <c r="D312" s="106"/>
    </row>
    <row r="313" spans="3:4" ht="12.75">
      <c r="C313" s="106"/>
      <c r="D313" s="106"/>
    </row>
    <row r="314" spans="3:4" ht="12.75">
      <c r="C314" s="106"/>
      <c r="D314" s="106"/>
    </row>
    <row r="315" spans="3:4" ht="12.75">
      <c r="C315" s="106"/>
      <c r="D315" s="106"/>
    </row>
    <row r="316" spans="3:4" ht="12.75">
      <c r="C316" s="106"/>
      <c r="D316" s="106"/>
    </row>
    <row r="317" spans="3:4" ht="12.75">
      <c r="C317" s="106"/>
      <c r="D317" s="106"/>
    </row>
    <row r="318" spans="3:4" ht="12.75">
      <c r="C318" s="106"/>
      <c r="D318" s="106"/>
    </row>
    <row r="319" spans="3:4" ht="12.75">
      <c r="C319" s="106"/>
      <c r="D319" s="106"/>
    </row>
    <row r="320" spans="3:4" ht="12.75">
      <c r="C320" s="106"/>
      <c r="D320" s="106"/>
    </row>
    <row r="321" spans="3:4" ht="12.75">
      <c r="C321" s="106"/>
      <c r="D321" s="106"/>
    </row>
    <row r="322" spans="3:4" ht="12.75">
      <c r="C322" s="106"/>
      <c r="D322" s="106"/>
    </row>
    <row r="323" spans="3:4" ht="12.75">
      <c r="C323" s="106"/>
      <c r="D323" s="106"/>
    </row>
    <row r="324" spans="3:4" ht="12.75">
      <c r="C324" s="106"/>
      <c r="D324" s="106"/>
    </row>
    <row r="325" spans="3:4" ht="12.75">
      <c r="C325" s="106"/>
      <c r="D325" s="106"/>
    </row>
    <row r="326" spans="3:4" ht="12.75">
      <c r="C326" s="106"/>
      <c r="D326" s="106"/>
    </row>
    <row r="327" spans="3:4" ht="12.75">
      <c r="C327" s="106"/>
      <c r="D327" s="106"/>
    </row>
    <row r="328" spans="3:4" ht="12.75">
      <c r="C328" s="106"/>
      <c r="D328" s="106"/>
    </row>
    <row r="329" spans="3:4" ht="12.75">
      <c r="C329" s="106"/>
      <c r="D329" s="106"/>
    </row>
    <row r="330" spans="3:4" ht="12.75">
      <c r="C330" s="106"/>
      <c r="D330" s="106"/>
    </row>
    <row r="331" spans="3:4" ht="12.75">
      <c r="C331" s="106"/>
      <c r="D331" s="106"/>
    </row>
    <row r="332" spans="3:4" ht="12.75">
      <c r="C332" s="106"/>
      <c r="D332" s="106"/>
    </row>
    <row r="333" spans="3:4" ht="12.75">
      <c r="C333" s="106"/>
      <c r="D333" s="106"/>
    </row>
    <row r="334" spans="3:4" ht="12.75">
      <c r="C334" s="106"/>
      <c r="D334" s="106"/>
    </row>
    <row r="335" spans="3:4" ht="12.75">
      <c r="C335" s="106"/>
      <c r="D335" s="106"/>
    </row>
    <row r="336" spans="3:4" ht="12.75">
      <c r="C336" s="106"/>
      <c r="D336" s="106"/>
    </row>
    <row r="337" spans="3:4" ht="12.75">
      <c r="C337" s="106"/>
      <c r="D337" s="106"/>
    </row>
    <row r="338" spans="3:4" ht="12.75">
      <c r="C338" s="106"/>
      <c r="D338" s="106"/>
    </row>
    <row r="339" spans="3:4" ht="12.75">
      <c r="C339" s="106"/>
      <c r="D339" s="106"/>
    </row>
    <row r="340" spans="3:4" ht="12.75">
      <c r="C340" s="106"/>
      <c r="D340" s="106"/>
    </row>
    <row r="341" spans="3:4" ht="12.75">
      <c r="C341" s="106"/>
      <c r="D341" s="106"/>
    </row>
    <row r="342" spans="3:4" ht="12.75">
      <c r="C342" s="106"/>
      <c r="D342" s="106"/>
    </row>
    <row r="343" spans="3:4" ht="12.75">
      <c r="C343" s="106"/>
      <c r="D343" s="106"/>
    </row>
    <row r="344" spans="3:4" ht="12.75">
      <c r="C344" s="106"/>
      <c r="D344" s="106"/>
    </row>
    <row r="345" spans="3:4" ht="12.75">
      <c r="C345" s="106"/>
      <c r="D345" s="106"/>
    </row>
    <row r="346" spans="3:4" ht="12.75">
      <c r="C346" s="106"/>
      <c r="D346" s="106"/>
    </row>
    <row r="347" spans="3:4" ht="12.75">
      <c r="C347" s="106"/>
      <c r="D347" s="106"/>
    </row>
    <row r="348" spans="3:4" ht="12.75">
      <c r="C348" s="106"/>
      <c r="D348" s="106"/>
    </row>
    <row r="349" spans="3:4" ht="12.75">
      <c r="C349" s="106"/>
      <c r="D349" s="106"/>
    </row>
    <row r="350" spans="3:4" ht="12.75">
      <c r="C350" s="106"/>
      <c r="D350" s="106"/>
    </row>
    <row r="351" spans="3:4" ht="12.75">
      <c r="C351" s="106"/>
      <c r="D351" s="106"/>
    </row>
    <row r="352" spans="3:4" ht="12.75">
      <c r="C352" s="106"/>
      <c r="D352" s="106"/>
    </row>
    <row r="353" spans="3:4" ht="12.75">
      <c r="C353" s="106"/>
      <c r="D353" s="106"/>
    </row>
    <row r="354" spans="3:4" ht="12.75">
      <c r="C354" s="106"/>
      <c r="D354" s="106"/>
    </row>
    <row r="355" spans="3:4" ht="12.75">
      <c r="C355" s="106"/>
      <c r="D355" s="106"/>
    </row>
    <row r="356" spans="3:4" ht="12.75">
      <c r="C356" s="106"/>
      <c r="D356" s="106"/>
    </row>
    <row r="357" spans="3:4" ht="12.75">
      <c r="C357" s="106"/>
      <c r="D357" s="106"/>
    </row>
    <row r="358" spans="3:4" ht="12.75">
      <c r="C358" s="106"/>
      <c r="D358" s="106"/>
    </row>
    <row r="359" spans="3:4" ht="12.75">
      <c r="C359" s="106"/>
      <c r="D359" s="106"/>
    </row>
    <row r="360" spans="3:4" ht="12.75">
      <c r="C360" s="106"/>
      <c r="D360" s="106"/>
    </row>
    <row r="361" spans="3:4" ht="12.75">
      <c r="C361" s="106"/>
      <c r="D361" s="106"/>
    </row>
    <row r="362" spans="3:4" ht="12.75">
      <c r="C362" s="106"/>
      <c r="D362" s="106"/>
    </row>
    <row r="363" spans="3:4" ht="12.75">
      <c r="C363" s="106"/>
      <c r="D363" s="106"/>
    </row>
    <row r="364" spans="3:4" ht="12.75">
      <c r="C364" s="106"/>
      <c r="D364" s="106"/>
    </row>
    <row r="365" spans="3:4" ht="12.75">
      <c r="C365" s="106"/>
      <c r="D365" s="106"/>
    </row>
    <row r="366" spans="3:4" ht="12.75">
      <c r="C366" s="106"/>
      <c r="D366" s="106"/>
    </row>
    <row r="367" spans="3:4" ht="12.75">
      <c r="C367" s="106"/>
      <c r="D367" s="106"/>
    </row>
    <row r="368" spans="3:4" ht="12.75">
      <c r="C368" s="106"/>
      <c r="D368" s="106"/>
    </row>
    <row r="369" spans="3:4" ht="12.75">
      <c r="C369" s="106"/>
      <c r="D369" s="106"/>
    </row>
    <row r="370" spans="3:4" ht="12.75">
      <c r="C370" s="106"/>
      <c r="D370" s="106"/>
    </row>
    <row r="371" spans="3:4" ht="12.75">
      <c r="C371" s="106"/>
      <c r="D371" s="106"/>
    </row>
    <row r="372" spans="3:4" ht="12.75">
      <c r="C372" s="106"/>
      <c r="D372" s="106"/>
    </row>
    <row r="373" spans="3:4" ht="12.75">
      <c r="C373" s="106"/>
      <c r="D373" s="106"/>
    </row>
    <row r="374" spans="3:4" ht="12.75">
      <c r="C374" s="106"/>
      <c r="D374" s="106"/>
    </row>
    <row r="375" spans="3:4" ht="12.75">
      <c r="C375" s="106"/>
      <c r="D375" s="106"/>
    </row>
    <row r="376" spans="3:4" ht="12.75">
      <c r="C376" s="106"/>
      <c r="D376" s="106"/>
    </row>
    <row r="377" spans="3:4" ht="12.75">
      <c r="C377" s="106"/>
      <c r="D377" s="106"/>
    </row>
    <row r="378" spans="3:4" ht="12.75">
      <c r="C378" s="106"/>
      <c r="D378" s="106"/>
    </row>
    <row r="379" spans="3:4" ht="12.75">
      <c r="C379" s="106"/>
      <c r="D379" s="106"/>
    </row>
    <row r="380" spans="3:4" ht="12.75">
      <c r="C380" s="106"/>
      <c r="D380" s="106"/>
    </row>
    <row r="381" spans="3:4" ht="12.75">
      <c r="C381" s="106"/>
      <c r="D381" s="106"/>
    </row>
    <row r="382" spans="3:4" ht="12.75">
      <c r="C382" s="106"/>
      <c r="D382" s="106"/>
    </row>
    <row r="383" spans="3:4" ht="12.75">
      <c r="C383" s="106"/>
      <c r="D383" s="106"/>
    </row>
    <row r="384" spans="3:4" ht="12.75">
      <c r="C384" s="106"/>
      <c r="D384" s="106"/>
    </row>
    <row r="385" spans="3:4" ht="12.75">
      <c r="C385" s="106"/>
      <c r="D385" s="106"/>
    </row>
    <row r="386" spans="3:4" ht="12.75">
      <c r="C386" s="106"/>
      <c r="D386" s="106"/>
    </row>
    <row r="387" spans="3:4" ht="12.75">
      <c r="C387" s="106"/>
      <c r="D387" s="106"/>
    </row>
    <row r="388" spans="3:4" ht="12.75">
      <c r="C388" s="106"/>
      <c r="D388" s="106"/>
    </row>
    <row r="389" spans="3:4" ht="12.75">
      <c r="C389" s="106"/>
      <c r="D389" s="106"/>
    </row>
    <row r="390" spans="3:4" ht="12.75">
      <c r="C390" s="106"/>
      <c r="D390" s="106"/>
    </row>
    <row r="391" spans="3:4" ht="12.75">
      <c r="C391" s="106"/>
      <c r="D391" s="106"/>
    </row>
    <row r="392" spans="3:4" ht="12.75">
      <c r="C392" s="106"/>
      <c r="D392" s="106"/>
    </row>
    <row r="393" spans="3:4" ht="12.75">
      <c r="C393" s="106"/>
      <c r="D393" s="106"/>
    </row>
    <row r="394" spans="3:4" ht="12.75">
      <c r="C394" s="106"/>
      <c r="D394" s="106"/>
    </row>
    <row r="395" spans="3:4" ht="12.75">
      <c r="C395" s="106"/>
      <c r="D395" s="106"/>
    </row>
    <row r="396" spans="3:4" ht="12.75">
      <c r="C396" s="106"/>
      <c r="D396" s="106"/>
    </row>
    <row r="397" spans="3:4" ht="12.75">
      <c r="C397" s="106"/>
      <c r="D397" s="106"/>
    </row>
    <row r="398" spans="3:4" ht="12.75">
      <c r="C398" s="106"/>
      <c r="D398" s="106"/>
    </row>
    <row r="399" spans="3:4" ht="12.75">
      <c r="C399" s="106"/>
      <c r="D399" s="106"/>
    </row>
    <row r="400" spans="3:4" ht="12.75">
      <c r="C400" s="106"/>
      <c r="D400" s="106"/>
    </row>
    <row r="401" spans="3:4" ht="12.75">
      <c r="C401" s="106"/>
      <c r="D401" s="106"/>
    </row>
    <row r="402" spans="3:4" ht="12.75">
      <c r="C402" s="106"/>
      <c r="D402" s="106"/>
    </row>
    <row r="403" spans="3:4" ht="12.75">
      <c r="C403" s="106"/>
      <c r="D403" s="106"/>
    </row>
    <row r="404" spans="3:4" ht="12.75">
      <c r="C404" s="106"/>
      <c r="D404" s="106"/>
    </row>
    <row r="405" spans="3:4" ht="12.75">
      <c r="C405" s="106"/>
      <c r="D405" s="106"/>
    </row>
    <row r="406" spans="3:4" ht="12.75">
      <c r="C406" s="106"/>
      <c r="D406" s="106"/>
    </row>
    <row r="407" spans="3:4" ht="12.75">
      <c r="C407" s="106"/>
      <c r="D407" s="106"/>
    </row>
    <row r="408" spans="3:4" ht="12.75">
      <c r="C408" s="106"/>
      <c r="D408" s="106"/>
    </row>
    <row r="409" spans="3:4" ht="12.75">
      <c r="C409" s="106"/>
      <c r="D409" s="106"/>
    </row>
    <row r="410" spans="3:4" ht="12.75">
      <c r="C410" s="106"/>
      <c r="D410" s="106"/>
    </row>
    <row r="411" spans="3:4" ht="12.75">
      <c r="C411" s="106"/>
      <c r="D411" s="106"/>
    </row>
    <row r="412" spans="3:4" ht="12.75">
      <c r="C412" s="106"/>
      <c r="D412" s="106"/>
    </row>
    <row r="413" spans="3:4" ht="12.75">
      <c r="C413" s="106"/>
      <c r="D413" s="106"/>
    </row>
    <row r="414" spans="3:4" ht="12.75">
      <c r="C414" s="106"/>
      <c r="D414" s="106"/>
    </row>
    <row r="415" spans="3:4" ht="12.75">
      <c r="C415" s="106"/>
      <c r="D415" s="106"/>
    </row>
    <row r="416" spans="3:4" ht="12.75">
      <c r="C416" s="106"/>
      <c r="D416" s="106"/>
    </row>
    <row r="417" spans="3:4" ht="12.75">
      <c r="C417" s="106"/>
      <c r="D417" s="106"/>
    </row>
    <row r="418" spans="3:4" ht="12.75">
      <c r="C418" s="106"/>
      <c r="D418" s="106"/>
    </row>
    <row r="419" spans="3:4" ht="12.75">
      <c r="C419" s="106"/>
      <c r="D419" s="106"/>
    </row>
    <row r="420" spans="3:4" ht="12.75">
      <c r="C420" s="106"/>
      <c r="D420" s="106"/>
    </row>
    <row r="421" spans="3:4" ht="12.75">
      <c r="C421" s="106"/>
      <c r="D421" s="106"/>
    </row>
    <row r="422" spans="3:4" ht="12.75">
      <c r="C422" s="106"/>
      <c r="D422" s="106"/>
    </row>
    <row r="423" spans="3:4" ht="12.75">
      <c r="C423" s="106"/>
      <c r="D423" s="106"/>
    </row>
    <row r="424" spans="3:4" ht="12.75">
      <c r="C424" s="106"/>
      <c r="D424" s="106"/>
    </row>
    <row r="425" spans="3:4" ht="12.75">
      <c r="C425" s="106"/>
      <c r="D425" s="106"/>
    </row>
    <row r="426" spans="3:4" ht="12.75">
      <c r="C426" s="106"/>
      <c r="D426" s="106"/>
    </row>
    <row r="427" spans="3:4" ht="12.75">
      <c r="C427" s="106"/>
      <c r="D427" s="106"/>
    </row>
    <row r="428" spans="3:4" ht="12.75">
      <c r="C428" s="106"/>
      <c r="D428" s="106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5905511811023623" header="0.5118110236220472" footer="0.2362204724409449"/>
  <pageSetup horizontalDpi="600" verticalDpi="600" orientation="portrait" paperSize="9" scale="92" r:id="rId2"/>
  <headerFooter alignWithMargins="0">
    <oddHeader>&amp;R&amp;"Times New Roman CE,Dőlt"3.sz. táblázat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2"/>
  <sheetViews>
    <sheetView zoomScale="85" zoomScaleNormal="85" workbookViewId="0" topLeftCell="A1">
      <selection activeCell="H7" sqref="H7"/>
    </sheetView>
  </sheetViews>
  <sheetFormatPr defaultColWidth="9.33203125" defaultRowHeight="12.75"/>
  <cols>
    <col min="1" max="1" width="46.66015625" style="107" customWidth="1"/>
    <col min="2" max="2" width="17.83203125" style="107" customWidth="1"/>
    <col min="3" max="3" width="18.66015625" style="107" customWidth="1"/>
    <col min="4" max="4" width="18.16015625" style="107" customWidth="1"/>
    <col min="5" max="10" width="12" style="107" customWidth="1"/>
    <col min="11" max="11" width="17.16015625" style="107" customWidth="1"/>
    <col min="12" max="14" width="12" style="107" customWidth="1"/>
    <col min="15" max="15" width="15.33203125" style="107" customWidth="1"/>
    <col min="16" max="16384" width="12" style="107" customWidth="1"/>
  </cols>
  <sheetData>
    <row r="1" spans="1:4" ht="12.75">
      <c r="A1" s="138" t="s">
        <v>43</v>
      </c>
      <c r="B1" s="138"/>
      <c r="C1" s="138"/>
      <c r="D1" s="138"/>
    </row>
    <row r="2" spans="1:4" ht="12.75">
      <c r="A2" s="138" t="s">
        <v>70</v>
      </c>
      <c r="B2" s="138"/>
      <c r="C2" s="138"/>
      <c r="D2" s="138"/>
    </row>
    <row r="3" spans="1:4" ht="12.75">
      <c r="A3" s="139" t="s">
        <v>116</v>
      </c>
      <c r="B3" s="139"/>
      <c r="C3" s="139"/>
      <c r="D3" s="139"/>
    </row>
    <row r="4" spans="1:3" ht="12.75">
      <c r="A4" s="29"/>
      <c r="B4" s="29"/>
      <c r="C4" s="29"/>
    </row>
    <row r="5" spans="1:4" ht="28.5" customHeight="1">
      <c r="A5" s="145" t="s">
        <v>44</v>
      </c>
      <c r="B5" s="140" t="s">
        <v>45</v>
      </c>
      <c r="C5" s="143" t="s">
        <v>46</v>
      </c>
      <c r="D5" s="144"/>
    </row>
    <row r="6" spans="1:4" ht="28.5" customHeight="1">
      <c r="A6" s="146"/>
      <c r="B6" s="141"/>
      <c r="C6" s="140" t="s">
        <v>78</v>
      </c>
      <c r="D6" s="140" t="s">
        <v>47</v>
      </c>
    </row>
    <row r="7" spans="1:4" ht="36" customHeight="1">
      <c r="A7" s="147"/>
      <c r="B7" s="142"/>
      <c r="C7" s="142"/>
      <c r="D7" s="142"/>
    </row>
    <row r="8" spans="1:4" ht="24" customHeight="1">
      <c r="A8" s="21" t="s">
        <v>48</v>
      </c>
      <c r="B8" s="21"/>
      <c r="C8" s="21"/>
      <c r="D8" s="21"/>
    </row>
    <row r="9" spans="1:4" ht="14.25" customHeight="1">
      <c r="A9" s="30" t="s">
        <v>49</v>
      </c>
      <c r="B9" s="88">
        <f>'[1]borsod'!$F214</f>
        <v>35971</v>
      </c>
      <c r="C9" s="89">
        <f>B9/$B$11*100</f>
        <v>53.34331855323061</v>
      </c>
      <c r="D9" s="89">
        <f>'[1]borsod'!$E173/'[1]borsod'!$E$175*100</f>
        <v>54.83932084821104</v>
      </c>
    </row>
    <row r="10" spans="1:4" s="108" customFormat="1" ht="14.25" customHeight="1">
      <c r="A10" s="31" t="s">
        <v>50</v>
      </c>
      <c r="B10" s="90">
        <f>'[1]borsod'!$F215</f>
        <v>31462</v>
      </c>
      <c r="C10" s="91">
        <f aca="true" t="shared" si="0" ref="C10:C34">B10/$B$11*100</f>
        <v>46.65668144676939</v>
      </c>
      <c r="D10" s="91">
        <f>'[1]borsod'!$E174/'[1]borsod'!$E$175*100</f>
        <v>45.16067915178897</v>
      </c>
    </row>
    <row r="11" spans="1:4" s="109" customFormat="1" ht="20.25" customHeight="1">
      <c r="A11" s="22" t="s">
        <v>51</v>
      </c>
      <c r="B11" s="92">
        <f>SUM(B9:B10)</f>
        <v>67433</v>
      </c>
      <c r="C11" s="93">
        <f t="shared" si="0"/>
        <v>100</v>
      </c>
      <c r="D11" s="93">
        <f>SUM(D9:D10)</f>
        <v>100</v>
      </c>
    </row>
    <row r="12" spans="1:4" ht="24" customHeight="1">
      <c r="A12" s="23" t="s">
        <v>52</v>
      </c>
      <c r="B12" s="95"/>
      <c r="C12" s="96"/>
      <c r="D12" s="96"/>
    </row>
    <row r="13" spans="1:5" s="108" customFormat="1" ht="14.25" customHeight="1">
      <c r="A13" s="25" t="s">
        <v>86</v>
      </c>
      <c r="B13" s="88">
        <f>'[1]borsod'!$F225</f>
        <v>1462</v>
      </c>
      <c r="C13" s="89">
        <f t="shared" si="0"/>
        <v>2.1680779440333366</v>
      </c>
      <c r="D13" s="89">
        <f>'[1]borsod'!$E184/'[1]borsod'!$E$182*100</f>
        <v>2.3274794141222763</v>
      </c>
      <c r="E13" s="110"/>
    </row>
    <row r="14" spans="1:4" ht="14.25" customHeight="1">
      <c r="A14" s="26" t="s">
        <v>87</v>
      </c>
      <c r="B14" s="90">
        <f>'[1]borsod'!$F226</f>
        <v>9318</v>
      </c>
      <c r="C14" s="91">
        <f t="shared" si="0"/>
        <v>13.818160247949818</v>
      </c>
      <c r="D14" s="91">
        <f>'[1]borsod'!$E185/'[1]borsod'!$E$182*100</f>
        <v>14.173285724695766</v>
      </c>
    </row>
    <row r="15" spans="1:4" s="108" customFormat="1" ht="14.25" customHeight="1">
      <c r="A15" s="25" t="s">
        <v>88</v>
      </c>
      <c r="B15" s="88">
        <f>'[1]borsod'!$F227</f>
        <v>16696</v>
      </c>
      <c r="C15" s="89">
        <f t="shared" si="0"/>
        <v>24.759390802722702</v>
      </c>
      <c r="D15" s="89">
        <f>'[1]borsod'!$E186/'[1]borsod'!$E$182*100</f>
        <v>25.64453836624645</v>
      </c>
    </row>
    <row r="16" spans="1:4" ht="14.25" customHeight="1">
      <c r="A16" s="26" t="s">
        <v>89</v>
      </c>
      <c r="B16" s="90">
        <f>'[1]borsod'!$F228</f>
        <v>17395</v>
      </c>
      <c r="C16" s="91">
        <f t="shared" si="0"/>
        <v>25.79597526433645</v>
      </c>
      <c r="D16" s="91">
        <f>'[1]borsod'!$E187/'[1]borsod'!$E$182*100</f>
        <v>25.93164759892152</v>
      </c>
    </row>
    <row r="17" spans="1:4" s="108" customFormat="1" ht="14.25" customHeight="1">
      <c r="A17" s="25" t="s">
        <v>90</v>
      </c>
      <c r="B17" s="88">
        <f>'[1]borsod'!$F229</f>
        <v>16306</v>
      </c>
      <c r="C17" s="89">
        <f t="shared" si="0"/>
        <v>24.181038957187134</v>
      </c>
      <c r="D17" s="89">
        <f>'[1]borsod'!$E188/'[1]borsod'!$E$182*100</f>
        <v>24.31975515557823</v>
      </c>
    </row>
    <row r="18" spans="1:4" ht="14.25" customHeight="1">
      <c r="A18" s="26" t="s">
        <v>91</v>
      </c>
      <c r="B18" s="90">
        <f>'[1]borsod'!$F230</f>
        <v>6256</v>
      </c>
      <c r="C18" s="91">
        <f t="shared" si="0"/>
        <v>9.277356783770557</v>
      </c>
      <c r="D18" s="91">
        <f>'[1]borsod'!$E189/'[1]borsod'!$E$182*100</f>
        <v>7.603293740435765</v>
      </c>
    </row>
    <row r="19" spans="1:4" s="111" customFormat="1" ht="22.5" customHeight="1">
      <c r="A19" s="22" t="s">
        <v>51</v>
      </c>
      <c r="B19" s="92">
        <f>SUM(B13:B18)</f>
        <v>67433</v>
      </c>
      <c r="C19" s="93">
        <f t="shared" si="0"/>
        <v>100</v>
      </c>
      <c r="D19" s="93">
        <f>SUM(D13:D18)</f>
        <v>100</v>
      </c>
    </row>
    <row r="20" spans="1:4" ht="23.25" customHeight="1">
      <c r="A20" s="23" t="s">
        <v>72</v>
      </c>
      <c r="B20" s="95"/>
      <c r="C20" s="96"/>
      <c r="D20" s="96"/>
    </row>
    <row r="21" spans="1:4" s="108" customFormat="1" ht="14.25" customHeight="1">
      <c r="A21" s="30" t="s">
        <v>53</v>
      </c>
      <c r="B21" s="88">
        <f>'[1]borsod'!$F233</f>
        <v>6241</v>
      </c>
      <c r="C21" s="89">
        <f t="shared" si="0"/>
        <v>9.25511248201919</v>
      </c>
      <c r="D21" s="89">
        <f>'[1]borsod'!$E192/'[1]borsod'!$E$198*100</f>
        <v>8.569554762078264</v>
      </c>
    </row>
    <row r="22" spans="1:4" ht="14.25" customHeight="1">
      <c r="A22" s="31" t="s">
        <v>54</v>
      </c>
      <c r="B22" s="90">
        <f>'[1]borsod'!$F234</f>
        <v>25453</v>
      </c>
      <c r="C22" s="91">
        <f t="shared" si="0"/>
        <v>37.745614165171354</v>
      </c>
      <c r="D22" s="91">
        <f>'[1]borsod'!$E193/'[1]borsod'!$E$198*100</f>
        <v>35.67587262260439</v>
      </c>
    </row>
    <row r="23" spans="1:4" s="108" customFormat="1" ht="14.25" customHeight="1">
      <c r="A23" s="30" t="s">
        <v>55</v>
      </c>
      <c r="B23" s="88">
        <f>'[1]borsod'!$F235</f>
        <v>19859</v>
      </c>
      <c r="C23" s="89">
        <f t="shared" si="0"/>
        <v>29.449972565361172</v>
      </c>
      <c r="D23" s="89">
        <f>'[1]borsod'!$E194/'[1]borsod'!$E$198*100</f>
        <v>32.10230999052685</v>
      </c>
    </row>
    <row r="24" spans="1:4" ht="14.25" customHeight="1">
      <c r="A24" s="31" t="s">
        <v>56</v>
      </c>
      <c r="B24" s="90">
        <f>'[1]borsod'!$F236</f>
        <v>8605</v>
      </c>
      <c r="C24" s="91">
        <f t="shared" si="0"/>
        <v>12.76081443803479</v>
      </c>
      <c r="D24" s="91">
        <f>'[1]borsod'!$E195/'[1]borsod'!$E$198*100</f>
        <v>13.279895066676383</v>
      </c>
    </row>
    <row r="25" spans="1:4" s="108" customFormat="1" ht="14.25" customHeight="1">
      <c r="A25" s="30" t="s">
        <v>57</v>
      </c>
      <c r="B25" s="88">
        <f>'[1]borsod'!$F237</f>
        <v>5047</v>
      </c>
      <c r="C25" s="89">
        <f t="shared" si="0"/>
        <v>7.484466062610294</v>
      </c>
      <c r="D25" s="89">
        <f>'[1]borsod'!$E196/'[1]borsod'!$E$198*100</f>
        <v>7.174816002331852</v>
      </c>
    </row>
    <row r="26" spans="1:4" ht="14.25" customHeight="1">
      <c r="A26" s="31" t="s">
        <v>58</v>
      </c>
      <c r="B26" s="90">
        <f>'[1]borsod'!$F238</f>
        <v>2228</v>
      </c>
      <c r="C26" s="91">
        <f t="shared" si="0"/>
        <v>3.304020286803197</v>
      </c>
      <c r="D26" s="91">
        <f>'[1]borsod'!$E197/'[1]borsod'!$E$198*100</f>
        <v>3.197551555782263</v>
      </c>
    </row>
    <row r="27" spans="1:4" s="111" customFormat="1" ht="21" customHeight="1">
      <c r="A27" s="22" t="s">
        <v>51</v>
      </c>
      <c r="B27" s="92">
        <f>SUM(B21:B26)</f>
        <v>67433</v>
      </c>
      <c r="C27" s="93">
        <f t="shared" si="0"/>
        <v>100</v>
      </c>
      <c r="D27" s="93">
        <f>SUM(D21:D26)</f>
        <v>100.00000000000001</v>
      </c>
    </row>
    <row r="28" spans="1:4" ht="25.5" customHeight="1">
      <c r="A28" s="23" t="s">
        <v>59</v>
      </c>
      <c r="B28" s="95"/>
      <c r="C28" s="96"/>
      <c r="D28" s="96"/>
    </row>
    <row r="29" spans="1:4" ht="14.25" customHeight="1">
      <c r="A29" s="25" t="s">
        <v>80</v>
      </c>
      <c r="B29" s="88">
        <f>'[1]borsod'!$F241</f>
        <v>14770</v>
      </c>
      <c r="C29" s="89">
        <f>B29/$B$11*100</f>
        <v>21.90322245784705</v>
      </c>
      <c r="D29" s="89">
        <f>'[1]borsod'!$E200/'[1]borsod'!$E$205*100</f>
        <v>20.9312832471034</v>
      </c>
    </row>
    <row r="30" spans="1:4" ht="14.25" customHeight="1">
      <c r="A30" s="26" t="s">
        <v>81</v>
      </c>
      <c r="B30" s="90">
        <f>'[1]borsod'!$F242</f>
        <v>16350</v>
      </c>
      <c r="C30" s="91">
        <f>B30/$B$11*100</f>
        <v>24.246288908991147</v>
      </c>
      <c r="D30" s="91">
        <f>'[1]borsod'!$E201/'[1]borsod'!$E$205*100</f>
        <v>19.613787072797493</v>
      </c>
    </row>
    <row r="31" spans="1:4" ht="14.25" customHeight="1">
      <c r="A31" s="25" t="s">
        <v>82</v>
      </c>
      <c r="B31" s="88">
        <f>'[1]borsod'!$F243</f>
        <v>14579</v>
      </c>
      <c r="C31" s="89">
        <f>B31/$B$11*100</f>
        <v>21.619978348879627</v>
      </c>
      <c r="D31" s="89">
        <f>'[1]borsod'!$E202/'[1]borsod'!$E$205*100</f>
        <v>23.767397799315017</v>
      </c>
    </row>
    <row r="32" spans="1:4" ht="14.25" customHeight="1">
      <c r="A32" s="26" t="s">
        <v>83</v>
      </c>
      <c r="B32" s="90">
        <f>'[1]borsod'!$F244</f>
        <v>10308</v>
      </c>
      <c r="C32" s="91">
        <f>B32/$B$11*100</f>
        <v>15.286284163540106</v>
      </c>
      <c r="D32" s="91">
        <f>'[1]borsod'!$E203/'[1]borsod'!$E$205*100</f>
        <v>17.946513153100636</v>
      </c>
    </row>
    <row r="33" spans="1:4" s="108" customFormat="1" ht="14.25" customHeight="1">
      <c r="A33" s="25" t="s">
        <v>84</v>
      </c>
      <c r="B33" s="88">
        <f>'[1]borsod'!$F245</f>
        <v>11426</v>
      </c>
      <c r="C33" s="89">
        <f>B33/$B$11*100</f>
        <v>16.94422612074207</v>
      </c>
      <c r="D33" s="89">
        <f>'[1]borsod'!$E204/'[1]borsod'!$E$205*100</f>
        <v>17.741018727683453</v>
      </c>
    </row>
    <row r="34" spans="1:4" s="109" customFormat="1" ht="22.5" customHeight="1">
      <c r="A34" s="18" t="s">
        <v>51</v>
      </c>
      <c r="B34" s="98">
        <f>SUM(B29:B33)</f>
        <v>67433</v>
      </c>
      <c r="C34" s="99">
        <f t="shared" si="0"/>
        <v>100</v>
      </c>
      <c r="D34" s="99">
        <f>SUM(D29:D33)</f>
        <v>100</v>
      </c>
    </row>
    <row r="35" spans="1:4" ht="25.5" customHeight="1">
      <c r="A35" s="19" t="s">
        <v>74</v>
      </c>
      <c r="B35" s="100"/>
      <c r="C35" s="101"/>
      <c r="D35" s="101"/>
    </row>
    <row r="36" spans="1:4" ht="14.25" customHeight="1">
      <c r="A36" s="27" t="s">
        <v>75</v>
      </c>
      <c r="B36" s="102">
        <f>'[1]borsod'!$F248</f>
        <v>7600</v>
      </c>
      <c r="C36" s="103">
        <f>B36/$B$40*100</f>
        <v>11.270446220693133</v>
      </c>
      <c r="D36" s="103">
        <f>'[1]borsod'!$E207/'[1]borsod'!$E$211*100</f>
        <v>13.655906142971652</v>
      </c>
    </row>
    <row r="37" spans="1:4" ht="14.25" customHeight="1">
      <c r="A37" s="28" t="s">
        <v>76</v>
      </c>
      <c r="B37" s="88">
        <f>'[1]borsod'!$F249</f>
        <v>3837</v>
      </c>
      <c r="C37" s="89">
        <f>B37/$B$40*100</f>
        <v>5.6900923879999405</v>
      </c>
      <c r="D37" s="89">
        <f>'[1]borsod'!$E208/'[1]borsod'!$E$211*100</f>
        <v>6.319317933396487</v>
      </c>
    </row>
    <row r="38" spans="1:4" ht="14.25" customHeight="1">
      <c r="A38" s="27" t="s">
        <v>115</v>
      </c>
      <c r="B38" s="102">
        <f>'[1]borsod'!$F250</f>
        <v>30265</v>
      </c>
      <c r="C38" s="103">
        <f>B38/$B$40*100</f>
        <v>44.88158616701022</v>
      </c>
      <c r="D38" s="103">
        <f>'[1]borsod'!$E209/'[1]borsod'!$E$211*100</f>
        <v>42.69911826860016</v>
      </c>
    </row>
    <row r="39" spans="1:4" ht="14.25" customHeight="1">
      <c r="A39" s="28" t="s">
        <v>77</v>
      </c>
      <c r="B39" s="88">
        <f>'[1]borsod'!$F251</f>
        <v>25731</v>
      </c>
      <c r="C39" s="89">
        <f>B39/$B$40*100</f>
        <v>38.15787522429671</v>
      </c>
      <c r="D39" s="89">
        <f>'[1]borsod'!$E210/'[1]borsod'!$E$211*100</f>
        <v>37.3256576550317</v>
      </c>
    </row>
    <row r="40" spans="1:4" ht="12.75">
      <c r="A40" s="20" t="s">
        <v>51</v>
      </c>
      <c r="B40" s="104">
        <f>SUM(B36:B39)</f>
        <v>67433</v>
      </c>
      <c r="C40" s="105">
        <f>SUM(C36:C39)</f>
        <v>100</v>
      </c>
      <c r="D40" s="105">
        <f>SUM(D36:D39)</f>
        <v>100</v>
      </c>
    </row>
    <row r="41" spans="1:4" ht="30" customHeight="1">
      <c r="A41" s="127" t="s">
        <v>109</v>
      </c>
      <c r="B41" s="127"/>
      <c r="C41" s="127"/>
      <c r="D41" s="127"/>
    </row>
    <row r="42" spans="3:4" ht="12.75">
      <c r="C42" s="112"/>
      <c r="D42" s="112"/>
    </row>
    <row r="43" spans="3:4" ht="12.75">
      <c r="C43" s="112"/>
      <c r="D43" s="112"/>
    </row>
    <row r="44" spans="3:4" ht="12.75">
      <c r="C44" s="112"/>
      <c r="D44" s="112"/>
    </row>
    <row r="45" spans="3:4" ht="12.75">
      <c r="C45" s="112"/>
      <c r="D45" s="112"/>
    </row>
    <row r="46" spans="3:4" ht="12.75">
      <c r="C46" s="112"/>
      <c r="D46" s="112"/>
    </row>
    <row r="47" spans="3:4" ht="12.75">
      <c r="C47" s="112"/>
      <c r="D47" s="112"/>
    </row>
    <row r="48" spans="3:4" ht="12.75">
      <c r="C48" s="112"/>
      <c r="D48" s="112"/>
    </row>
    <row r="49" spans="3:4" ht="12.75">
      <c r="C49" s="112"/>
      <c r="D49" s="112"/>
    </row>
    <row r="50" spans="3:4" ht="12.75">
      <c r="C50" s="112"/>
      <c r="D50" s="112"/>
    </row>
    <row r="51" spans="3:4" ht="12.75">
      <c r="C51" s="112"/>
      <c r="D51" s="112"/>
    </row>
    <row r="52" spans="3:4" ht="12.75">
      <c r="C52" s="112"/>
      <c r="D52" s="112"/>
    </row>
    <row r="53" spans="3:4" ht="12.75">
      <c r="C53" s="112"/>
      <c r="D53" s="112"/>
    </row>
    <row r="54" spans="3:4" ht="12.75">
      <c r="C54" s="112"/>
      <c r="D54" s="112"/>
    </row>
    <row r="55" spans="3:4" ht="12.75">
      <c r="C55" s="112"/>
      <c r="D55" s="112"/>
    </row>
    <row r="56" spans="3:4" ht="12.75">
      <c r="C56" s="112"/>
      <c r="D56" s="112"/>
    </row>
    <row r="57" spans="3:4" ht="12.75">
      <c r="C57" s="112"/>
      <c r="D57" s="112"/>
    </row>
    <row r="58" spans="3:4" ht="12.75">
      <c r="C58" s="112"/>
      <c r="D58" s="112"/>
    </row>
    <row r="59" spans="3:4" ht="12.75">
      <c r="C59" s="112"/>
      <c r="D59" s="112"/>
    </row>
    <row r="60" spans="3:4" ht="12.75">
      <c r="C60" s="112"/>
      <c r="D60" s="112"/>
    </row>
    <row r="61" spans="3:4" ht="12.75">
      <c r="C61" s="112"/>
      <c r="D61" s="112"/>
    </row>
    <row r="62" spans="3:4" ht="12.75">
      <c r="C62" s="112"/>
      <c r="D62" s="112"/>
    </row>
    <row r="63" spans="3:4" ht="12.75">
      <c r="C63" s="112"/>
      <c r="D63" s="112"/>
    </row>
    <row r="64" spans="3:4" ht="12.75">
      <c r="C64" s="112"/>
      <c r="D64" s="112"/>
    </row>
    <row r="65" spans="3:4" ht="12.75">
      <c r="C65" s="112"/>
      <c r="D65" s="112"/>
    </row>
    <row r="66" spans="3:4" ht="12.75">
      <c r="C66" s="112"/>
      <c r="D66" s="112"/>
    </row>
    <row r="67" spans="3:4" ht="12.75">
      <c r="C67" s="112"/>
      <c r="D67" s="112"/>
    </row>
    <row r="68" spans="3:4" ht="12.75">
      <c r="C68" s="112"/>
      <c r="D68" s="112"/>
    </row>
    <row r="69" spans="3:4" ht="12.75">
      <c r="C69" s="112"/>
      <c r="D69" s="112"/>
    </row>
    <row r="70" spans="3:4" ht="12.75">
      <c r="C70" s="112"/>
      <c r="D70" s="112"/>
    </row>
    <row r="71" spans="3:4" ht="12.75">
      <c r="C71" s="112"/>
      <c r="D71" s="112"/>
    </row>
    <row r="72" spans="3:4" ht="12.75">
      <c r="C72" s="112"/>
      <c r="D72" s="112"/>
    </row>
    <row r="73" spans="3:4" ht="12.75">
      <c r="C73" s="112"/>
      <c r="D73" s="112"/>
    </row>
    <row r="74" spans="3:4" ht="12.75">
      <c r="C74" s="112"/>
      <c r="D74" s="112"/>
    </row>
    <row r="75" spans="3:4" ht="12.75">
      <c r="C75" s="112"/>
      <c r="D75" s="112"/>
    </row>
    <row r="76" spans="3:4" ht="12.75">
      <c r="C76" s="112"/>
      <c r="D76" s="112"/>
    </row>
    <row r="77" spans="3:4" ht="12.75">
      <c r="C77" s="112"/>
      <c r="D77" s="112"/>
    </row>
    <row r="78" spans="3:4" ht="12.75">
      <c r="C78" s="112"/>
      <c r="D78" s="112"/>
    </row>
    <row r="79" spans="3:4" ht="12.75">
      <c r="C79" s="112"/>
      <c r="D79" s="112"/>
    </row>
    <row r="80" spans="3:4" ht="12.75">
      <c r="C80" s="112"/>
      <c r="D80" s="112"/>
    </row>
    <row r="81" spans="3:4" ht="12.75">
      <c r="C81" s="112"/>
      <c r="D81" s="112"/>
    </row>
    <row r="82" spans="3:4" ht="12.75">
      <c r="C82" s="112"/>
      <c r="D82" s="112"/>
    </row>
    <row r="83" spans="3:4" ht="12.75">
      <c r="C83" s="112"/>
      <c r="D83" s="112"/>
    </row>
    <row r="84" spans="3:4" ht="12.75">
      <c r="C84" s="112"/>
      <c r="D84" s="112"/>
    </row>
    <row r="85" spans="3:4" ht="12.75">
      <c r="C85" s="112"/>
      <c r="D85" s="112"/>
    </row>
    <row r="86" spans="3:4" ht="12.75">
      <c r="C86" s="112"/>
      <c r="D86" s="112"/>
    </row>
    <row r="87" spans="3:4" ht="12.75">
      <c r="C87" s="112"/>
      <c r="D87" s="112"/>
    </row>
    <row r="88" spans="3:4" ht="12.75">
      <c r="C88" s="112"/>
      <c r="D88" s="112"/>
    </row>
    <row r="89" spans="3:4" ht="12.75">
      <c r="C89" s="112"/>
      <c r="D89" s="112"/>
    </row>
    <row r="90" spans="3:4" ht="12.75">
      <c r="C90" s="112"/>
      <c r="D90" s="112"/>
    </row>
    <row r="91" spans="3:4" ht="12.75">
      <c r="C91" s="112"/>
      <c r="D91" s="112"/>
    </row>
    <row r="92" spans="3:4" ht="12.75">
      <c r="C92" s="112"/>
      <c r="D92" s="112"/>
    </row>
    <row r="93" spans="3:4" ht="12.75">
      <c r="C93" s="112"/>
      <c r="D93" s="112"/>
    </row>
    <row r="94" spans="3:4" ht="12.75">
      <c r="C94" s="112"/>
      <c r="D94" s="112"/>
    </row>
    <row r="95" spans="3:4" ht="12.75">
      <c r="C95" s="112"/>
      <c r="D95" s="112"/>
    </row>
    <row r="96" spans="3:4" ht="12.75">
      <c r="C96" s="112"/>
      <c r="D96" s="112"/>
    </row>
    <row r="97" spans="3:4" ht="12.75">
      <c r="C97" s="112"/>
      <c r="D97" s="112"/>
    </row>
    <row r="98" spans="3:4" ht="12.75">
      <c r="C98" s="112"/>
      <c r="D98" s="112"/>
    </row>
    <row r="99" spans="3:4" ht="12.75">
      <c r="C99" s="112"/>
      <c r="D99" s="112"/>
    </row>
    <row r="100" spans="3:4" ht="12.75">
      <c r="C100" s="112"/>
      <c r="D100" s="112"/>
    </row>
    <row r="101" spans="3:4" ht="12.75">
      <c r="C101" s="112"/>
      <c r="D101" s="112"/>
    </row>
    <row r="102" spans="3:4" ht="12.75">
      <c r="C102" s="112"/>
      <c r="D102" s="112"/>
    </row>
    <row r="103" spans="3:4" ht="12.75">
      <c r="C103" s="112"/>
      <c r="D103" s="112"/>
    </row>
    <row r="104" spans="3:4" ht="12.75">
      <c r="C104" s="112"/>
      <c r="D104" s="112"/>
    </row>
    <row r="105" spans="3:4" ht="12.75">
      <c r="C105" s="112"/>
      <c r="D105" s="112"/>
    </row>
    <row r="106" spans="3:4" ht="12.75">
      <c r="C106" s="112"/>
      <c r="D106" s="112"/>
    </row>
    <row r="107" spans="3:4" ht="12.75">
      <c r="C107" s="112"/>
      <c r="D107" s="112"/>
    </row>
    <row r="108" spans="3:4" ht="12.75">
      <c r="C108" s="112"/>
      <c r="D108" s="112"/>
    </row>
    <row r="109" spans="3:4" ht="12.75">
      <c r="C109" s="112"/>
      <c r="D109" s="112"/>
    </row>
    <row r="110" spans="3:4" ht="12.75">
      <c r="C110" s="112"/>
      <c r="D110" s="112"/>
    </row>
    <row r="111" spans="3:4" ht="12.75">
      <c r="C111" s="112"/>
      <c r="D111" s="112"/>
    </row>
    <row r="112" spans="3:4" ht="12.75">
      <c r="C112" s="112"/>
      <c r="D112" s="112"/>
    </row>
    <row r="113" spans="3:4" ht="12.75">
      <c r="C113" s="112"/>
      <c r="D113" s="112"/>
    </row>
    <row r="114" spans="3:4" ht="12.75">
      <c r="C114" s="112"/>
      <c r="D114" s="112"/>
    </row>
    <row r="115" spans="3:4" ht="12.75">
      <c r="C115" s="112"/>
      <c r="D115" s="112"/>
    </row>
    <row r="116" spans="3:4" ht="12.75">
      <c r="C116" s="112"/>
      <c r="D116" s="112"/>
    </row>
    <row r="117" spans="3:4" ht="12.75">
      <c r="C117" s="112"/>
      <c r="D117" s="112"/>
    </row>
    <row r="118" spans="3:4" ht="12.75">
      <c r="C118" s="112"/>
      <c r="D118" s="112"/>
    </row>
    <row r="119" spans="3:4" ht="12.75">
      <c r="C119" s="112"/>
      <c r="D119" s="112"/>
    </row>
    <row r="120" spans="3:4" ht="12.75">
      <c r="C120" s="112"/>
      <c r="D120" s="112"/>
    </row>
    <row r="121" spans="3:4" ht="12.75">
      <c r="C121" s="112"/>
      <c r="D121" s="112"/>
    </row>
    <row r="122" spans="3:4" ht="12.75">
      <c r="C122" s="112"/>
      <c r="D122" s="112"/>
    </row>
    <row r="123" spans="3:4" ht="12.75">
      <c r="C123" s="112"/>
      <c r="D123" s="112"/>
    </row>
    <row r="124" spans="3:4" ht="12.75">
      <c r="C124" s="112"/>
      <c r="D124" s="112"/>
    </row>
    <row r="125" spans="3:4" ht="12.75">
      <c r="C125" s="112"/>
      <c r="D125" s="112"/>
    </row>
    <row r="126" spans="3:4" ht="12.75">
      <c r="C126" s="112"/>
      <c r="D126" s="112"/>
    </row>
    <row r="127" spans="3:4" ht="12.75">
      <c r="C127" s="112"/>
      <c r="D127" s="112"/>
    </row>
    <row r="128" spans="3:4" ht="12.75">
      <c r="C128" s="112"/>
      <c r="D128" s="112"/>
    </row>
    <row r="129" spans="3:4" ht="12.75">
      <c r="C129" s="112"/>
      <c r="D129" s="112"/>
    </row>
    <row r="130" spans="3:4" ht="12.75">
      <c r="C130" s="112"/>
      <c r="D130" s="112"/>
    </row>
    <row r="131" spans="3:4" ht="12.75">
      <c r="C131" s="112"/>
      <c r="D131" s="112"/>
    </row>
    <row r="132" spans="3:4" ht="12.75">
      <c r="C132" s="112"/>
      <c r="D132" s="112"/>
    </row>
    <row r="133" spans="3:4" ht="12.75">
      <c r="C133" s="112"/>
      <c r="D133" s="112"/>
    </row>
    <row r="134" spans="3:4" ht="12.75">
      <c r="C134" s="112"/>
      <c r="D134" s="112"/>
    </row>
    <row r="135" spans="3:4" ht="12.75">
      <c r="C135" s="112"/>
      <c r="D135" s="112"/>
    </row>
    <row r="136" spans="3:4" ht="12.75">
      <c r="C136" s="112"/>
      <c r="D136" s="112"/>
    </row>
    <row r="137" spans="3:4" ht="12.75">
      <c r="C137" s="112"/>
      <c r="D137" s="112"/>
    </row>
    <row r="138" spans="3:4" ht="12.75">
      <c r="C138" s="112"/>
      <c r="D138" s="112"/>
    </row>
    <row r="139" spans="3:4" ht="12.75">
      <c r="C139" s="112"/>
      <c r="D139" s="112"/>
    </row>
    <row r="140" spans="3:4" ht="12.75">
      <c r="C140" s="112"/>
      <c r="D140" s="112"/>
    </row>
    <row r="141" spans="3:4" ht="12.75">
      <c r="C141" s="112"/>
      <c r="D141" s="112"/>
    </row>
    <row r="142" spans="3:4" ht="12.75">
      <c r="C142" s="112"/>
      <c r="D142" s="112"/>
    </row>
    <row r="143" spans="3:4" ht="12.75">
      <c r="C143" s="112"/>
      <c r="D143" s="112"/>
    </row>
    <row r="144" spans="3:4" ht="12.75">
      <c r="C144" s="112"/>
      <c r="D144" s="112"/>
    </row>
    <row r="145" spans="3:4" ht="12.75">
      <c r="C145" s="112"/>
      <c r="D145" s="112"/>
    </row>
    <row r="146" spans="3:4" ht="12.75">
      <c r="C146" s="112"/>
      <c r="D146" s="112"/>
    </row>
    <row r="147" spans="3:4" ht="12.75">
      <c r="C147" s="112"/>
      <c r="D147" s="112"/>
    </row>
    <row r="148" spans="3:4" ht="12.75">
      <c r="C148" s="112"/>
      <c r="D148" s="112"/>
    </row>
    <row r="149" spans="3:4" ht="12.75">
      <c r="C149" s="112"/>
      <c r="D149" s="112"/>
    </row>
    <row r="150" spans="3:4" ht="12.75">
      <c r="C150" s="112"/>
      <c r="D150" s="112"/>
    </row>
    <row r="151" spans="3:4" ht="12.75">
      <c r="C151" s="112"/>
      <c r="D151" s="112"/>
    </row>
    <row r="152" spans="3:4" ht="12.75">
      <c r="C152" s="112"/>
      <c r="D152" s="112"/>
    </row>
    <row r="153" spans="3:4" ht="12.75">
      <c r="C153" s="112"/>
      <c r="D153" s="112"/>
    </row>
    <row r="154" spans="3:4" ht="12.75">
      <c r="C154" s="112"/>
      <c r="D154" s="112"/>
    </row>
    <row r="155" spans="3:4" ht="12.75">
      <c r="C155" s="112"/>
      <c r="D155" s="112"/>
    </row>
    <row r="156" spans="3:4" ht="12.75">
      <c r="C156" s="112"/>
      <c r="D156" s="112"/>
    </row>
    <row r="157" spans="3:4" ht="12.75">
      <c r="C157" s="112"/>
      <c r="D157" s="112"/>
    </row>
    <row r="158" spans="3:4" ht="12.75">
      <c r="C158" s="112"/>
      <c r="D158" s="112"/>
    </row>
    <row r="159" spans="3:4" ht="12.75">
      <c r="C159" s="112"/>
      <c r="D159" s="112"/>
    </row>
    <row r="160" spans="3:4" ht="12.75">
      <c r="C160" s="112"/>
      <c r="D160" s="112"/>
    </row>
    <row r="161" spans="3:4" ht="12.75">
      <c r="C161" s="112"/>
      <c r="D161" s="112"/>
    </row>
    <row r="162" spans="3:4" ht="12.75">
      <c r="C162" s="112"/>
      <c r="D162" s="112"/>
    </row>
    <row r="163" spans="3:4" ht="12.75">
      <c r="C163" s="112"/>
      <c r="D163" s="112"/>
    </row>
    <row r="164" spans="3:4" ht="12.75">
      <c r="C164" s="112"/>
      <c r="D164" s="112"/>
    </row>
    <row r="165" spans="3:4" ht="12.75">
      <c r="C165" s="112"/>
      <c r="D165" s="112"/>
    </row>
    <row r="166" spans="3:4" ht="12.75">
      <c r="C166" s="112"/>
      <c r="D166" s="112"/>
    </row>
    <row r="167" spans="3:4" ht="12.75">
      <c r="C167" s="112"/>
      <c r="D167" s="112"/>
    </row>
    <row r="168" spans="3:4" ht="12.75">
      <c r="C168" s="112"/>
      <c r="D168" s="112"/>
    </row>
    <row r="169" spans="3:4" ht="12.75">
      <c r="C169" s="112"/>
      <c r="D169" s="112"/>
    </row>
    <row r="170" spans="3:4" ht="12.75">
      <c r="C170" s="112"/>
      <c r="D170" s="112"/>
    </row>
    <row r="171" spans="3:4" ht="12.75">
      <c r="C171" s="112"/>
      <c r="D171" s="112"/>
    </row>
    <row r="172" spans="3:4" ht="12.75">
      <c r="C172" s="112"/>
      <c r="D172" s="112"/>
    </row>
    <row r="173" spans="3:4" ht="12.75">
      <c r="C173" s="112"/>
      <c r="D173" s="112"/>
    </row>
    <row r="174" spans="3:4" ht="12.75">
      <c r="C174" s="112"/>
      <c r="D174" s="112"/>
    </row>
    <row r="175" spans="3:4" ht="12.75">
      <c r="C175" s="112"/>
      <c r="D175" s="112"/>
    </row>
    <row r="176" spans="3:4" ht="12.75">
      <c r="C176" s="112"/>
      <c r="D176" s="112"/>
    </row>
    <row r="177" spans="3:4" ht="12.75">
      <c r="C177" s="112"/>
      <c r="D177" s="112"/>
    </row>
    <row r="178" spans="3:4" ht="12.75">
      <c r="C178" s="112"/>
      <c r="D178" s="112"/>
    </row>
    <row r="179" spans="3:4" ht="12.75">
      <c r="C179" s="112"/>
      <c r="D179" s="112"/>
    </row>
    <row r="180" spans="3:4" ht="12.75">
      <c r="C180" s="112"/>
      <c r="D180" s="112"/>
    </row>
    <row r="181" spans="3:4" ht="12.75">
      <c r="C181" s="112"/>
      <c r="D181" s="112"/>
    </row>
    <row r="182" spans="3:4" ht="12.75">
      <c r="C182" s="112"/>
      <c r="D182" s="112"/>
    </row>
    <row r="183" spans="3:4" ht="12.75">
      <c r="C183" s="112"/>
      <c r="D183" s="112"/>
    </row>
    <row r="184" spans="3:4" ht="12.75">
      <c r="C184" s="112"/>
      <c r="D184" s="112"/>
    </row>
    <row r="185" spans="3:4" ht="12.75">
      <c r="C185" s="112"/>
      <c r="D185" s="112"/>
    </row>
    <row r="186" spans="3:4" ht="12.75">
      <c r="C186" s="112"/>
      <c r="D186" s="112"/>
    </row>
    <row r="187" spans="3:4" ht="12.75">
      <c r="C187" s="112"/>
      <c r="D187" s="112"/>
    </row>
    <row r="188" spans="3:4" ht="12.75">
      <c r="C188" s="112"/>
      <c r="D188" s="112"/>
    </row>
    <row r="189" spans="3:4" ht="12.75">
      <c r="C189" s="112"/>
      <c r="D189" s="112"/>
    </row>
    <row r="190" spans="3:4" ht="12.75">
      <c r="C190" s="112"/>
      <c r="D190" s="112"/>
    </row>
    <row r="191" spans="3:4" ht="12.75">
      <c r="C191" s="112"/>
      <c r="D191" s="112"/>
    </row>
    <row r="192" spans="3:4" ht="12.75">
      <c r="C192" s="112"/>
      <c r="D192" s="112"/>
    </row>
    <row r="193" spans="3:4" ht="12.75">
      <c r="C193" s="112"/>
      <c r="D193" s="112"/>
    </row>
    <row r="194" spans="3:4" ht="12.75">
      <c r="C194" s="112"/>
      <c r="D194" s="112"/>
    </row>
    <row r="195" spans="3:4" ht="12.75">
      <c r="C195" s="112"/>
      <c r="D195" s="112"/>
    </row>
    <row r="196" spans="3:4" ht="12.75">
      <c r="C196" s="112"/>
      <c r="D196" s="112"/>
    </row>
    <row r="197" spans="3:4" ht="12.75">
      <c r="C197" s="112"/>
      <c r="D197" s="112"/>
    </row>
    <row r="198" spans="3:4" ht="12.75">
      <c r="C198" s="112"/>
      <c r="D198" s="112"/>
    </row>
    <row r="199" spans="3:4" ht="12.75">
      <c r="C199" s="112"/>
      <c r="D199" s="112"/>
    </row>
    <row r="200" spans="3:4" ht="12.75">
      <c r="C200" s="112"/>
      <c r="D200" s="112"/>
    </row>
    <row r="201" spans="3:4" ht="12.75">
      <c r="C201" s="112"/>
      <c r="D201" s="112"/>
    </row>
    <row r="202" spans="3:4" ht="12.75">
      <c r="C202" s="112"/>
      <c r="D202" s="112"/>
    </row>
    <row r="203" spans="3:4" ht="12.75">
      <c r="C203" s="112"/>
      <c r="D203" s="112"/>
    </row>
    <row r="204" spans="3:4" ht="12.75">
      <c r="C204" s="112"/>
      <c r="D204" s="112"/>
    </row>
    <row r="205" spans="3:4" ht="12.75">
      <c r="C205" s="112"/>
      <c r="D205" s="112"/>
    </row>
    <row r="206" spans="3:4" ht="12.75">
      <c r="C206" s="112"/>
      <c r="D206" s="112"/>
    </row>
    <row r="207" spans="3:4" ht="12.75">
      <c r="C207" s="112"/>
      <c r="D207" s="112"/>
    </row>
    <row r="208" spans="3:4" ht="12.75">
      <c r="C208" s="112"/>
      <c r="D208" s="112"/>
    </row>
    <row r="209" spans="3:4" ht="12.75">
      <c r="C209" s="112"/>
      <c r="D209" s="112"/>
    </row>
    <row r="210" spans="3:4" ht="12.75">
      <c r="C210" s="112"/>
      <c r="D210" s="112"/>
    </row>
    <row r="211" spans="3:4" ht="12.75">
      <c r="C211" s="112"/>
      <c r="D211" s="112"/>
    </row>
    <row r="212" spans="3:4" ht="12.75">
      <c r="C212" s="112"/>
      <c r="D212" s="112"/>
    </row>
    <row r="213" spans="3:4" ht="12.75">
      <c r="C213" s="112"/>
      <c r="D213" s="112"/>
    </row>
    <row r="214" spans="3:4" ht="12.75">
      <c r="C214" s="112"/>
      <c r="D214" s="112"/>
    </row>
    <row r="215" spans="3:4" ht="12.75">
      <c r="C215" s="112"/>
      <c r="D215" s="112"/>
    </row>
    <row r="216" spans="3:4" ht="12.75">
      <c r="C216" s="112"/>
      <c r="D216" s="112"/>
    </row>
    <row r="217" spans="3:4" ht="12.75">
      <c r="C217" s="112"/>
      <c r="D217" s="112"/>
    </row>
    <row r="218" spans="3:4" ht="12.75">
      <c r="C218" s="112"/>
      <c r="D218" s="112"/>
    </row>
    <row r="219" spans="3:4" ht="12.75">
      <c r="C219" s="112"/>
      <c r="D219" s="112"/>
    </row>
    <row r="220" spans="3:4" ht="12.75">
      <c r="C220" s="112"/>
      <c r="D220" s="112"/>
    </row>
    <row r="221" spans="3:4" ht="12.75">
      <c r="C221" s="112"/>
      <c r="D221" s="112"/>
    </row>
    <row r="222" spans="3:4" ht="12.75">
      <c r="C222" s="112"/>
      <c r="D222" s="112"/>
    </row>
    <row r="223" spans="3:4" ht="12.75">
      <c r="C223" s="112"/>
      <c r="D223" s="112"/>
    </row>
    <row r="224" spans="3:4" ht="12.75">
      <c r="C224" s="112"/>
      <c r="D224" s="112"/>
    </row>
    <row r="225" spans="3:4" ht="12.75">
      <c r="C225" s="112"/>
      <c r="D225" s="112"/>
    </row>
    <row r="226" spans="3:4" ht="12.75">
      <c r="C226" s="112"/>
      <c r="D226" s="112"/>
    </row>
    <row r="227" spans="3:4" ht="12.75">
      <c r="C227" s="112"/>
      <c r="D227" s="112"/>
    </row>
    <row r="228" spans="3:4" ht="12.75">
      <c r="C228" s="112"/>
      <c r="D228" s="112"/>
    </row>
    <row r="229" spans="3:4" ht="12.75">
      <c r="C229" s="112"/>
      <c r="D229" s="112"/>
    </row>
    <row r="230" spans="3:4" ht="12.75">
      <c r="C230" s="112"/>
      <c r="D230" s="112"/>
    </row>
    <row r="231" spans="3:4" ht="12.75">
      <c r="C231" s="112"/>
      <c r="D231" s="112"/>
    </row>
    <row r="232" spans="3:4" ht="12.75">
      <c r="C232" s="112"/>
      <c r="D232" s="112"/>
    </row>
    <row r="233" spans="3:4" ht="12.75">
      <c r="C233" s="112"/>
      <c r="D233" s="112"/>
    </row>
    <row r="234" spans="3:4" ht="12.75">
      <c r="C234" s="112"/>
      <c r="D234" s="112"/>
    </row>
    <row r="235" spans="3:4" ht="12.75">
      <c r="C235" s="112"/>
      <c r="D235" s="112"/>
    </row>
    <row r="236" spans="3:4" ht="12.75">
      <c r="C236" s="112"/>
      <c r="D236" s="112"/>
    </row>
    <row r="237" spans="3:4" ht="12.75">
      <c r="C237" s="112"/>
      <c r="D237" s="112"/>
    </row>
    <row r="238" spans="3:4" ht="12.75">
      <c r="C238" s="112"/>
      <c r="D238" s="112"/>
    </row>
    <row r="239" spans="3:4" ht="12.75">
      <c r="C239" s="112"/>
      <c r="D239" s="112"/>
    </row>
    <row r="240" spans="3:4" ht="12.75">
      <c r="C240" s="112"/>
      <c r="D240" s="112"/>
    </row>
    <row r="241" spans="3:4" ht="12.75">
      <c r="C241" s="112"/>
      <c r="D241" s="112"/>
    </row>
    <row r="242" spans="3:4" ht="12.75">
      <c r="C242" s="112"/>
      <c r="D242" s="112"/>
    </row>
    <row r="243" spans="3:4" ht="12.75">
      <c r="C243" s="112"/>
      <c r="D243" s="112"/>
    </row>
    <row r="244" spans="3:4" ht="12.75">
      <c r="C244" s="112"/>
      <c r="D244" s="112"/>
    </row>
    <row r="245" spans="3:4" ht="12.75">
      <c r="C245" s="112"/>
      <c r="D245" s="112"/>
    </row>
    <row r="246" spans="3:4" ht="12.75">
      <c r="C246" s="112"/>
      <c r="D246" s="112"/>
    </row>
    <row r="247" spans="3:4" ht="12.75">
      <c r="C247" s="112"/>
      <c r="D247" s="112"/>
    </row>
    <row r="248" spans="3:4" ht="12.75">
      <c r="C248" s="112"/>
      <c r="D248" s="112"/>
    </row>
    <row r="249" spans="3:4" ht="12.75">
      <c r="C249" s="112"/>
      <c r="D249" s="112"/>
    </row>
    <row r="250" spans="3:4" ht="12.75">
      <c r="C250" s="112"/>
      <c r="D250" s="112"/>
    </row>
    <row r="251" spans="3:4" ht="12.75">
      <c r="C251" s="112"/>
      <c r="D251" s="112"/>
    </row>
    <row r="252" spans="3:4" ht="12.75">
      <c r="C252" s="112"/>
      <c r="D252" s="112"/>
    </row>
    <row r="253" spans="3:4" ht="12.75">
      <c r="C253" s="112"/>
      <c r="D253" s="112"/>
    </row>
    <row r="254" spans="3:4" ht="12.75">
      <c r="C254" s="112"/>
      <c r="D254" s="112"/>
    </row>
    <row r="255" spans="3:4" ht="12.75">
      <c r="C255" s="112"/>
      <c r="D255" s="112"/>
    </row>
    <row r="256" spans="3:4" ht="12.75">
      <c r="C256" s="112"/>
      <c r="D256" s="112"/>
    </row>
    <row r="257" spans="3:4" ht="12.75">
      <c r="C257" s="112"/>
      <c r="D257" s="112"/>
    </row>
    <row r="258" spans="3:4" ht="12.75">
      <c r="C258" s="112"/>
      <c r="D258" s="112"/>
    </row>
    <row r="259" spans="3:4" ht="12.75">
      <c r="C259" s="112"/>
      <c r="D259" s="112"/>
    </row>
    <row r="260" spans="3:4" ht="12.75">
      <c r="C260" s="112"/>
      <c r="D260" s="112"/>
    </row>
    <row r="261" spans="3:4" ht="12.75">
      <c r="C261" s="112"/>
      <c r="D261" s="112"/>
    </row>
    <row r="262" spans="3:4" ht="12.75">
      <c r="C262" s="112"/>
      <c r="D262" s="112"/>
    </row>
    <row r="263" spans="3:4" ht="12.75">
      <c r="C263" s="112"/>
      <c r="D263" s="112"/>
    </row>
    <row r="264" spans="3:4" ht="12.75">
      <c r="C264" s="112"/>
      <c r="D264" s="112"/>
    </row>
    <row r="265" spans="3:4" ht="12.75">
      <c r="C265" s="112"/>
      <c r="D265" s="112"/>
    </row>
    <row r="266" spans="3:4" ht="12.75">
      <c r="C266" s="112"/>
      <c r="D266" s="112"/>
    </row>
    <row r="267" spans="3:4" ht="12.75">
      <c r="C267" s="112"/>
      <c r="D267" s="112"/>
    </row>
    <row r="268" spans="3:4" ht="12.75">
      <c r="C268" s="112"/>
      <c r="D268" s="112"/>
    </row>
    <row r="269" spans="3:4" ht="12.75">
      <c r="C269" s="112"/>
      <c r="D269" s="112"/>
    </row>
    <row r="270" spans="3:4" ht="12.75">
      <c r="C270" s="112"/>
      <c r="D270" s="112"/>
    </row>
    <row r="271" spans="3:4" ht="12.75">
      <c r="C271" s="112"/>
      <c r="D271" s="112"/>
    </row>
    <row r="272" spans="3:4" ht="12.75">
      <c r="C272" s="112"/>
      <c r="D272" s="112"/>
    </row>
    <row r="273" spans="3:4" ht="12.75">
      <c r="C273" s="112"/>
      <c r="D273" s="112"/>
    </row>
    <row r="274" spans="3:4" ht="12.75">
      <c r="C274" s="112"/>
      <c r="D274" s="112"/>
    </row>
    <row r="275" spans="3:4" ht="12.75">
      <c r="C275" s="112"/>
      <c r="D275" s="112"/>
    </row>
    <row r="276" spans="3:4" ht="12.75">
      <c r="C276" s="112"/>
      <c r="D276" s="112"/>
    </row>
    <row r="277" spans="3:4" ht="12.75">
      <c r="C277" s="112"/>
      <c r="D277" s="112"/>
    </row>
    <row r="278" spans="3:4" ht="12.75">
      <c r="C278" s="112"/>
      <c r="D278" s="112"/>
    </row>
    <row r="279" spans="3:4" ht="12.75">
      <c r="C279" s="112"/>
      <c r="D279" s="112"/>
    </row>
    <row r="280" spans="3:4" ht="12.75">
      <c r="C280" s="112"/>
      <c r="D280" s="112"/>
    </row>
    <row r="281" spans="3:4" ht="12.75">
      <c r="C281" s="112"/>
      <c r="D281" s="112"/>
    </row>
    <row r="282" spans="3:4" ht="12.75">
      <c r="C282" s="112"/>
      <c r="D282" s="112"/>
    </row>
    <row r="283" spans="3:4" ht="12.75">
      <c r="C283" s="112"/>
      <c r="D283" s="112"/>
    </row>
    <row r="284" spans="3:4" ht="12.75">
      <c r="C284" s="112"/>
      <c r="D284" s="112"/>
    </row>
    <row r="285" spans="3:4" ht="12.75">
      <c r="C285" s="112"/>
      <c r="D285" s="112"/>
    </row>
    <row r="286" spans="3:4" ht="12.75">
      <c r="C286" s="112"/>
      <c r="D286" s="112"/>
    </row>
    <row r="287" spans="3:4" ht="12.75">
      <c r="C287" s="112"/>
      <c r="D287" s="112"/>
    </row>
    <row r="288" spans="3:4" ht="12.75">
      <c r="C288" s="112"/>
      <c r="D288" s="112"/>
    </row>
    <row r="289" spans="3:4" ht="12.75">
      <c r="C289" s="112"/>
      <c r="D289" s="112"/>
    </row>
    <row r="290" spans="3:4" ht="12.75">
      <c r="C290" s="112"/>
      <c r="D290" s="112"/>
    </row>
    <row r="291" spans="3:4" ht="12.75">
      <c r="C291" s="112"/>
      <c r="D291" s="112"/>
    </row>
    <row r="292" spans="3:4" ht="12.75">
      <c r="C292" s="112"/>
      <c r="D292" s="112"/>
    </row>
    <row r="293" spans="3:4" ht="12.75">
      <c r="C293" s="112"/>
      <c r="D293" s="112"/>
    </row>
    <row r="294" spans="3:4" ht="12.75">
      <c r="C294" s="112"/>
      <c r="D294" s="112"/>
    </row>
    <row r="295" spans="3:4" ht="12.75">
      <c r="C295" s="112"/>
      <c r="D295" s="112"/>
    </row>
    <row r="296" spans="3:4" ht="12.75">
      <c r="C296" s="112"/>
      <c r="D296" s="112"/>
    </row>
    <row r="297" spans="3:4" ht="12.75">
      <c r="C297" s="112"/>
      <c r="D297" s="112"/>
    </row>
    <row r="298" spans="3:4" ht="12.75">
      <c r="C298" s="112"/>
      <c r="D298" s="112"/>
    </row>
    <row r="299" spans="3:4" ht="12.75">
      <c r="C299" s="112"/>
      <c r="D299" s="112"/>
    </row>
    <row r="300" spans="3:4" ht="12.75">
      <c r="C300" s="112"/>
      <c r="D300" s="112"/>
    </row>
    <row r="301" spans="3:4" ht="12.75">
      <c r="C301" s="112"/>
      <c r="D301" s="112"/>
    </row>
    <row r="302" spans="3:4" ht="12.75">
      <c r="C302" s="112"/>
      <c r="D302" s="112"/>
    </row>
    <row r="303" spans="3:4" ht="12.75">
      <c r="C303" s="112"/>
      <c r="D303" s="112"/>
    </row>
    <row r="304" spans="3:4" ht="12.75">
      <c r="C304" s="112"/>
      <c r="D304" s="112"/>
    </row>
    <row r="305" spans="3:4" ht="12.75">
      <c r="C305" s="112"/>
      <c r="D305" s="112"/>
    </row>
    <row r="306" spans="3:4" ht="12.75">
      <c r="C306" s="112"/>
      <c r="D306" s="112"/>
    </row>
    <row r="307" spans="3:4" ht="12.75">
      <c r="C307" s="112"/>
      <c r="D307" s="112"/>
    </row>
    <row r="308" spans="3:4" ht="12.75">
      <c r="C308" s="112"/>
      <c r="D308" s="112"/>
    </row>
    <row r="309" spans="3:4" ht="12.75">
      <c r="C309" s="112"/>
      <c r="D309" s="112"/>
    </row>
    <row r="310" spans="3:4" ht="12.75">
      <c r="C310" s="112"/>
      <c r="D310" s="112"/>
    </row>
    <row r="311" spans="3:4" ht="12.75">
      <c r="C311" s="112"/>
      <c r="D311" s="112"/>
    </row>
    <row r="312" spans="3:4" ht="12.75">
      <c r="C312" s="112"/>
      <c r="D312" s="112"/>
    </row>
    <row r="313" spans="3:4" ht="12.75">
      <c r="C313" s="112"/>
      <c r="D313" s="112"/>
    </row>
    <row r="314" spans="3:4" ht="12.75">
      <c r="C314" s="112"/>
      <c r="D314" s="112"/>
    </row>
    <row r="315" spans="3:4" ht="12.75">
      <c r="C315" s="112"/>
      <c r="D315" s="112"/>
    </row>
    <row r="316" spans="3:4" ht="12.75">
      <c r="C316" s="112"/>
      <c r="D316" s="112"/>
    </row>
    <row r="317" spans="3:4" ht="12.75">
      <c r="C317" s="112"/>
      <c r="D317" s="112"/>
    </row>
    <row r="318" spans="3:4" ht="12.75">
      <c r="C318" s="112"/>
      <c r="D318" s="112"/>
    </row>
    <row r="319" spans="3:4" ht="12.75">
      <c r="C319" s="112"/>
      <c r="D319" s="112"/>
    </row>
    <row r="320" spans="3:4" ht="12.75">
      <c r="C320" s="112"/>
      <c r="D320" s="112"/>
    </row>
    <row r="321" spans="3:4" ht="12.75">
      <c r="C321" s="112"/>
      <c r="D321" s="112"/>
    </row>
    <row r="322" spans="3:4" ht="12.75">
      <c r="C322" s="112"/>
      <c r="D322" s="112"/>
    </row>
    <row r="323" spans="3:4" ht="12.75">
      <c r="C323" s="112"/>
      <c r="D323" s="112"/>
    </row>
    <row r="324" spans="3:4" ht="12.75">
      <c r="C324" s="112"/>
      <c r="D324" s="112"/>
    </row>
    <row r="325" spans="3:4" ht="12.75">
      <c r="C325" s="112"/>
      <c r="D325" s="112"/>
    </row>
    <row r="326" spans="3:4" ht="12.75">
      <c r="C326" s="112"/>
      <c r="D326" s="112"/>
    </row>
    <row r="327" spans="3:4" ht="12.75">
      <c r="C327" s="112"/>
      <c r="D327" s="112"/>
    </row>
    <row r="328" spans="3:4" ht="12.75">
      <c r="C328" s="112"/>
      <c r="D328" s="112"/>
    </row>
    <row r="329" spans="3:4" ht="12.75">
      <c r="C329" s="112"/>
      <c r="D329" s="112"/>
    </row>
    <row r="330" spans="3:4" ht="12.75">
      <c r="C330" s="112"/>
      <c r="D330" s="112"/>
    </row>
    <row r="331" spans="3:4" ht="12.75">
      <c r="C331" s="112"/>
      <c r="D331" s="112"/>
    </row>
    <row r="332" spans="3:4" ht="12.75">
      <c r="C332" s="112"/>
      <c r="D332" s="112"/>
    </row>
    <row r="333" spans="3:4" ht="12.75">
      <c r="C333" s="112"/>
      <c r="D333" s="112"/>
    </row>
    <row r="334" spans="3:4" ht="12.75">
      <c r="C334" s="112"/>
      <c r="D334" s="112"/>
    </row>
    <row r="335" spans="3:4" ht="12.75">
      <c r="C335" s="112"/>
      <c r="D335" s="112"/>
    </row>
    <row r="336" spans="3:4" ht="12.75">
      <c r="C336" s="112"/>
      <c r="D336" s="112"/>
    </row>
    <row r="337" spans="3:4" ht="12.75">
      <c r="C337" s="112"/>
      <c r="D337" s="112"/>
    </row>
    <row r="338" spans="3:4" ht="12.75">
      <c r="C338" s="112"/>
      <c r="D338" s="112"/>
    </row>
    <row r="339" spans="3:4" ht="12.75">
      <c r="C339" s="112"/>
      <c r="D339" s="112"/>
    </row>
    <row r="340" spans="3:4" ht="12.75">
      <c r="C340" s="112"/>
      <c r="D340" s="112"/>
    </row>
    <row r="341" spans="3:4" ht="12.75">
      <c r="C341" s="112"/>
      <c r="D341" s="112"/>
    </row>
    <row r="342" spans="3:4" ht="12.75">
      <c r="C342" s="112"/>
      <c r="D342" s="112"/>
    </row>
    <row r="343" spans="3:4" ht="12.75">
      <c r="C343" s="112"/>
      <c r="D343" s="112"/>
    </row>
    <row r="344" spans="3:4" ht="12.75">
      <c r="C344" s="112"/>
      <c r="D344" s="112"/>
    </row>
    <row r="345" spans="3:4" ht="12.75">
      <c r="C345" s="112"/>
      <c r="D345" s="112"/>
    </row>
    <row r="346" spans="3:4" ht="12.75">
      <c r="C346" s="112"/>
      <c r="D346" s="112"/>
    </row>
    <row r="347" spans="3:4" ht="12.75">
      <c r="C347" s="112"/>
      <c r="D347" s="112"/>
    </row>
    <row r="348" spans="3:4" ht="12.75">
      <c r="C348" s="112"/>
      <c r="D348" s="112"/>
    </row>
    <row r="349" spans="3:4" ht="12.75">
      <c r="C349" s="112"/>
      <c r="D349" s="112"/>
    </row>
    <row r="350" spans="3:4" ht="12.75">
      <c r="C350" s="112"/>
      <c r="D350" s="112"/>
    </row>
    <row r="351" spans="3:4" ht="12.75">
      <c r="C351" s="112"/>
      <c r="D351" s="112"/>
    </row>
    <row r="352" spans="3:4" ht="12.75">
      <c r="C352" s="112"/>
      <c r="D352" s="112"/>
    </row>
    <row r="353" spans="3:4" ht="12.75">
      <c r="C353" s="112"/>
      <c r="D353" s="112"/>
    </row>
    <row r="354" spans="3:4" ht="12.75">
      <c r="C354" s="112"/>
      <c r="D354" s="112"/>
    </row>
    <row r="355" spans="3:4" ht="12.75">
      <c r="C355" s="112"/>
      <c r="D355" s="112"/>
    </row>
    <row r="356" spans="3:4" ht="12.75">
      <c r="C356" s="112"/>
      <c r="D356" s="112"/>
    </row>
    <row r="357" spans="3:4" ht="12.75">
      <c r="C357" s="112"/>
      <c r="D357" s="112"/>
    </row>
    <row r="358" spans="3:4" ht="12.75">
      <c r="C358" s="112"/>
      <c r="D358" s="112"/>
    </row>
    <row r="359" spans="3:4" ht="12.75">
      <c r="C359" s="112"/>
      <c r="D359" s="112"/>
    </row>
    <row r="360" spans="3:4" ht="12.75">
      <c r="C360" s="112"/>
      <c r="D360" s="112"/>
    </row>
    <row r="361" spans="3:4" ht="12.75">
      <c r="C361" s="112"/>
      <c r="D361" s="112"/>
    </row>
    <row r="362" spans="3:4" ht="12.75">
      <c r="C362" s="112"/>
      <c r="D362" s="112"/>
    </row>
    <row r="363" spans="3:4" ht="12.75">
      <c r="C363" s="112"/>
      <c r="D363" s="112"/>
    </row>
    <row r="364" spans="3:4" ht="12.75">
      <c r="C364" s="112"/>
      <c r="D364" s="112"/>
    </row>
    <row r="365" spans="3:4" ht="12.75">
      <c r="C365" s="112"/>
      <c r="D365" s="112"/>
    </row>
    <row r="366" spans="3:4" ht="12.75">
      <c r="C366" s="112"/>
      <c r="D366" s="112"/>
    </row>
    <row r="367" spans="3:4" ht="12.75">
      <c r="C367" s="112"/>
      <c r="D367" s="112"/>
    </row>
    <row r="368" spans="3:4" ht="12.75">
      <c r="C368" s="112"/>
      <c r="D368" s="112"/>
    </row>
    <row r="369" spans="3:4" ht="12.75">
      <c r="C369" s="112"/>
      <c r="D369" s="112"/>
    </row>
    <row r="370" spans="3:4" ht="12.75">
      <c r="C370" s="112"/>
      <c r="D370" s="112"/>
    </row>
    <row r="371" spans="3:4" ht="12.75">
      <c r="C371" s="112"/>
      <c r="D371" s="112"/>
    </row>
    <row r="372" spans="3:4" ht="12.75">
      <c r="C372" s="112"/>
      <c r="D372" s="112"/>
    </row>
    <row r="373" spans="3:4" ht="12.75">
      <c r="C373" s="112"/>
      <c r="D373" s="112"/>
    </row>
    <row r="374" spans="3:4" ht="12.75">
      <c r="C374" s="112"/>
      <c r="D374" s="112"/>
    </row>
    <row r="375" spans="3:4" ht="12.75">
      <c r="C375" s="112"/>
      <c r="D375" s="112"/>
    </row>
    <row r="376" spans="3:4" ht="12.75">
      <c r="C376" s="112"/>
      <c r="D376" s="112"/>
    </row>
    <row r="377" spans="3:4" ht="12.75">
      <c r="C377" s="112"/>
      <c r="D377" s="112"/>
    </row>
    <row r="378" spans="3:4" ht="12.75">
      <c r="C378" s="112"/>
      <c r="D378" s="112"/>
    </row>
    <row r="379" spans="3:4" ht="12.75">
      <c r="C379" s="112"/>
      <c r="D379" s="112"/>
    </row>
    <row r="380" spans="3:4" ht="12.75">
      <c r="C380" s="112"/>
      <c r="D380" s="112"/>
    </row>
    <row r="381" spans="3:4" ht="12.75">
      <c r="C381" s="112"/>
      <c r="D381" s="112"/>
    </row>
    <row r="382" spans="3:4" ht="12.75">
      <c r="C382" s="112"/>
      <c r="D382" s="112"/>
    </row>
    <row r="383" spans="3:4" ht="12.75">
      <c r="C383" s="112"/>
      <c r="D383" s="112"/>
    </row>
    <row r="384" spans="3:4" ht="12.75">
      <c r="C384" s="112"/>
      <c r="D384" s="112"/>
    </row>
    <row r="385" spans="3:4" ht="12.75">
      <c r="C385" s="112"/>
      <c r="D385" s="112"/>
    </row>
    <row r="386" spans="3:4" ht="12.75">
      <c r="C386" s="112"/>
      <c r="D386" s="112"/>
    </row>
    <row r="387" spans="3:4" ht="12.75">
      <c r="C387" s="112"/>
      <c r="D387" s="112"/>
    </row>
    <row r="388" spans="3:4" ht="12.75">
      <c r="C388" s="112"/>
      <c r="D388" s="112"/>
    </row>
    <row r="389" spans="3:4" ht="12.75">
      <c r="C389" s="112"/>
      <c r="D389" s="112"/>
    </row>
    <row r="390" spans="3:4" ht="12.75">
      <c r="C390" s="112"/>
      <c r="D390" s="112"/>
    </row>
    <row r="391" spans="3:4" ht="12.75">
      <c r="C391" s="112"/>
      <c r="D391" s="112"/>
    </row>
    <row r="392" spans="3:4" ht="12.75">
      <c r="C392" s="112"/>
      <c r="D392" s="112"/>
    </row>
    <row r="393" spans="3:4" ht="12.75">
      <c r="C393" s="112"/>
      <c r="D393" s="112"/>
    </row>
    <row r="394" spans="3:4" ht="12.75">
      <c r="C394" s="112"/>
      <c r="D394" s="112"/>
    </row>
    <row r="395" spans="3:4" ht="12.75">
      <c r="C395" s="112"/>
      <c r="D395" s="112"/>
    </row>
    <row r="396" spans="3:4" ht="12.75">
      <c r="C396" s="112"/>
      <c r="D396" s="112"/>
    </row>
    <row r="397" spans="3:4" ht="12.75">
      <c r="C397" s="112"/>
      <c r="D397" s="112"/>
    </row>
    <row r="398" spans="3:4" ht="12.75">
      <c r="C398" s="112"/>
      <c r="D398" s="112"/>
    </row>
    <row r="399" spans="3:4" ht="12.75">
      <c r="C399" s="112"/>
      <c r="D399" s="112"/>
    </row>
    <row r="400" spans="3:4" ht="12.75">
      <c r="C400" s="112"/>
      <c r="D400" s="112"/>
    </row>
    <row r="401" spans="3:4" ht="12.75">
      <c r="C401" s="112"/>
      <c r="D401" s="112"/>
    </row>
    <row r="402" spans="3:4" ht="12.75">
      <c r="C402" s="112"/>
      <c r="D402" s="112"/>
    </row>
    <row r="403" spans="3:4" ht="12.75">
      <c r="C403" s="112"/>
      <c r="D403" s="112"/>
    </row>
    <row r="404" spans="3:4" ht="12.75">
      <c r="C404" s="112"/>
      <c r="D404" s="112"/>
    </row>
    <row r="405" spans="3:4" ht="12.75">
      <c r="C405" s="112"/>
      <c r="D405" s="112"/>
    </row>
    <row r="406" spans="3:4" ht="12.75">
      <c r="C406" s="112"/>
      <c r="D406" s="112"/>
    </row>
    <row r="407" spans="3:4" ht="12.75">
      <c r="C407" s="112"/>
      <c r="D407" s="112"/>
    </row>
    <row r="408" spans="3:4" ht="12.75">
      <c r="C408" s="112"/>
      <c r="D408" s="112"/>
    </row>
    <row r="409" spans="3:4" ht="12.75">
      <c r="C409" s="112"/>
      <c r="D409" s="112"/>
    </row>
    <row r="410" spans="3:4" ht="12.75">
      <c r="C410" s="112"/>
      <c r="D410" s="112"/>
    </row>
    <row r="411" spans="3:4" ht="12.75">
      <c r="C411" s="112"/>
      <c r="D411" s="112"/>
    </row>
    <row r="412" spans="3:4" ht="12.75">
      <c r="C412" s="112"/>
      <c r="D412" s="112"/>
    </row>
    <row r="413" spans="3:4" ht="12.75">
      <c r="C413" s="112"/>
      <c r="D413" s="112"/>
    </row>
    <row r="414" spans="3:4" ht="12.75">
      <c r="C414" s="112"/>
      <c r="D414" s="112"/>
    </row>
    <row r="415" spans="3:4" ht="12.75">
      <c r="C415" s="112"/>
      <c r="D415" s="112"/>
    </row>
    <row r="416" spans="3:4" ht="12.75">
      <c r="C416" s="112"/>
      <c r="D416" s="112"/>
    </row>
    <row r="417" spans="3:4" ht="12.75">
      <c r="C417" s="112"/>
      <c r="D417" s="112"/>
    </row>
    <row r="418" spans="3:4" ht="12.75">
      <c r="C418" s="112"/>
      <c r="D418" s="112"/>
    </row>
    <row r="419" spans="3:4" ht="12.75">
      <c r="C419" s="112"/>
      <c r="D419" s="112"/>
    </row>
    <row r="420" spans="3:4" ht="12.75">
      <c r="C420" s="112"/>
      <c r="D420" s="112"/>
    </row>
    <row r="421" spans="3:4" ht="12.75">
      <c r="C421" s="112"/>
      <c r="D421" s="112"/>
    </row>
    <row r="422" spans="3:4" ht="12.75">
      <c r="C422" s="112"/>
      <c r="D422" s="112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0" r:id="rId1"/>
  <headerFooter alignWithMargins="0">
    <oddHeader>&amp;R&amp;"Times New Roman CE,Dőlt"4.sz. táblázat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22"/>
  <sheetViews>
    <sheetView zoomScale="85" zoomScaleNormal="85" workbookViewId="0" topLeftCell="A1">
      <pane xSplit="4" topLeftCell="E1" activePane="topRight" state="frozen"/>
      <selection pane="topLeft" activeCell="A1" sqref="A1:IV16384"/>
      <selection pane="topRight" activeCell="F19" sqref="F19"/>
    </sheetView>
  </sheetViews>
  <sheetFormatPr defaultColWidth="9.33203125" defaultRowHeight="12.75"/>
  <cols>
    <col min="1" max="1" width="46.66015625" style="107" customWidth="1"/>
    <col min="2" max="2" width="17.83203125" style="107" customWidth="1"/>
    <col min="3" max="3" width="18.66015625" style="107" customWidth="1"/>
    <col min="4" max="4" width="18.16015625" style="107" customWidth="1"/>
    <col min="5" max="10" width="12" style="107" customWidth="1"/>
    <col min="11" max="11" width="17.16015625" style="107" customWidth="1"/>
    <col min="12" max="14" width="12" style="107" customWidth="1"/>
    <col min="15" max="15" width="15.33203125" style="107" customWidth="1"/>
    <col min="16" max="16384" width="12" style="107" customWidth="1"/>
  </cols>
  <sheetData>
    <row r="1" spans="1:4" ht="12.75">
      <c r="A1" s="138" t="s">
        <v>43</v>
      </c>
      <c r="B1" s="138"/>
      <c r="C1" s="138"/>
      <c r="D1" s="138"/>
    </row>
    <row r="2" spans="1:4" ht="12.75">
      <c r="A2" s="138" t="s">
        <v>69</v>
      </c>
      <c r="B2" s="138"/>
      <c r="C2" s="138"/>
      <c r="D2" s="138"/>
    </row>
    <row r="3" spans="1:4" ht="12.75">
      <c r="A3" s="139" t="s">
        <v>116</v>
      </c>
      <c r="B3" s="139"/>
      <c r="C3" s="139"/>
      <c r="D3" s="139"/>
    </row>
    <row r="4" spans="1:3" ht="12.75">
      <c r="A4" s="29"/>
      <c r="B4" s="29"/>
      <c r="C4" s="29"/>
    </row>
    <row r="5" spans="1:4" ht="28.5" customHeight="1">
      <c r="A5" s="145" t="s">
        <v>44</v>
      </c>
      <c r="B5" s="140" t="s">
        <v>45</v>
      </c>
      <c r="C5" s="143" t="s">
        <v>46</v>
      </c>
      <c r="D5" s="144"/>
    </row>
    <row r="6" spans="1:4" ht="28.5" customHeight="1">
      <c r="A6" s="146"/>
      <c r="B6" s="141"/>
      <c r="C6" s="140" t="s">
        <v>78</v>
      </c>
      <c r="D6" s="140" t="s">
        <v>47</v>
      </c>
    </row>
    <row r="7" spans="1:4" ht="36" customHeight="1">
      <c r="A7" s="147"/>
      <c r="B7" s="142"/>
      <c r="C7" s="142"/>
      <c r="D7" s="142"/>
    </row>
    <row r="8" spans="1:4" ht="24" customHeight="1">
      <c r="A8" s="21" t="s">
        <v>48</v>
      </c>
      <c r="B8" s="21"/>
      <c r="C8" s="21"/>
      <c r="D8" s="21"/>
    </row>
    <row r="9" spans="1:4" ht="14.25" customHeight="1">
      <c r="A9" s="30" t="s">
        <v>49</v>
      </c>
      <c r="B9" s="88">
        <f>'[1]heves'!$F214</f>
        <v>10979</v>
      </c>
      <c r="C9" s="89">
        <f>B9/$B$11*100</f>
        <v>52.59905140612274</v>
      </c>
      <c r="D9" s="89">
        <f>'[1]heves'!$E173/'[1]heves'!$E$175*100</f>
        <v>55.41870833885136</v>
      </c>
    </row>
    <row r="10" spans="1:4" s="108" customFormat="1" ht="14.25" customHeight="1">
      <c r="A10" s="31" t="s">
        <v>50</v>
      </c>
      <c r="B10" s="90">
        <f>'[1]heves'!$F215</f>
        <v>9894</v>
      </c>
      <c r="C10" s="91">
        <f aca="true" t="shared" si="0" ref="C10:C34">B10/$B$11*100</f>
        <v>47.40094859387726</v>
      </c>
      <c r="D10" s="91">
        <f>'[1]heves'!$E174/'[1]heves'!$E$175*100</f>
        <v>44.58129166114864</v>
      </c>
    </row>
    <row r="11" spans="1:4" s="109" customFormat="1" ht="20.25" customHeight="1">
      <c r="A11" s="22" t="s">
        <v>51</v>
      </c>
      <c r="B11" s="92">
        <f>SUM(B9:B10)</f>
        <v>20873</v>
      </c>
      <c r="C11" s="93">
        <f t="shared" si="0"/>
        <v>100</v>
      </c>
      <c r="D11" s="93">
        <f>SUM(D9:D10)</f>
        <v>100</v>
      </c>
    </row>
    <row r="12" spans="1:4" ht="24" customHeight="1">
      <c r="A12" s="23" t="s">
        <v>52</v>
      </c>
      <c r="B12" s="95"/>
      <c r="C12" s="96"/>
      <c r="D12" s="96"/>
    </row>
    <row r="13" spans="1:5" s="108" customFormat="1" ht="14.25" customHeight="1">
      <c r="A13" s="25" t="s">
        <v>86</v>
      </c>
      <c r="B13" s="88">
        <f>'[1]heves'!$F225</f>
        <v>399</v>
      </c>
      <c r="C13" s="89">
        <f t="shared" si="0"/>
        <v>1.9115603890193074</v>
      </c>
      <c r="D13" s="89">
        <f>'[1]heves'!$E184/'[1]heves'!$E$182*100</f>
        <v>2.216042025338807</v>
      </c>
      <c r="E13" s="110"/>
    </row>
    <row r="14" spans="1:4" ht="14.25" customHeight="1">
      <c r="A14" s="26" t="s">
        <v>87</v>
      </c>
      <c r="B14" s="90">
        <f>'[1]heves'!$F226</f>
        <v>2686</v>
      </c>
      <c r="C14" s="91">
        <f t="shared" si="0"/>
        <v>12.868298759162556</v>
      </c>
      <c r="D14" s="91">
        <f>'[1]heves'!$E185/'[1]heves'!$E$182*100</f>
        <v>13.499315763916478</v>
      </c>
    </row>
    <row r="15" spans="1:4" s="108" customFormat="1" ht="14.25" customHeight="1">
      <c r="A15" s="25" t="s">
        <v>88</v>
      </c>
      <c r="B15" s="88">
        <f>'[1]heves'!$F227</f>
        <v>5441</v>
      </c>
      <c r="C15" s="89">
        <f t="shared" si="0"/>
        <v>26.067168111914913</v>
      </c>
      <c r="D15" s="89">
        <f>'[1]heves'!$E186/'[1]heves'!$E$182*100</f>
        <v>26.861784311128766</v>
      </c>
    </row>
    <row r="16" spans="1:4" ht="14.25" customHeight="1">
      <c r="A16" s="26" t="s">
        <v>89</v>
      </c>
      <c r="B16" s="90">
        <f>'[1]heves'!$F228</f>
        <v>5449</v>
      </c>
      <c r="C16" s="91">
        <f t="shared" si="0"/>
        <v>26.10549513725866</v>
      </c>
      <c r="D16" s="91">
        <f>'[1]heves'!$E187/'[1]heves'!$E$182*100</f>
        <v>25.72286231404229</v>
      </c>
    </row>
    <row r="17" spans="1:4" s="108" customFormat="1" ht="14.25" customHeight="1">
      <c r="A17" s="25" t="s">
        <v>90</v>
      </c>
      <c r="B17" s="88">
        <f>'[1]heves'!$F229</f>
        <v>5050</v>
      </c>
      <c r="C17" s="89">
        <f t="shared" si="0"/>
        <v>24.19393474823935</v>
      </c>
      <c r="D17" s="89">
        <f>'[1]heves'!$E188/'[1]heves'!$E$182*100</f>
        <v>23.84673111729131</v>
      </c>
    </row>
    <row r="18" spans="1:4" ht="14.25" customHeight="1">
      <c r="A18" s="26" t="s">
        <v>91</v>
      </c>
      <c r="B18" s="90">
        <f>'[1]heves'!$F230</f>
        <v>1848</v>
      </c>
      <c r="C18" s="91">
        <f t="shared" si="0"/>
        <v>8.853542854405212</v>
      </c>
      <c r="D18" s="91">
        <f>'[1]heves'!$E189/'[1]heves'!$E$182*100</f>
        <v>7.8532644682823465</v>
      </c>
    </row>
    <row r="19" spans="1:4" s="111" customFormat="1" ht="22.5" customHeight="1">
      <c r="A19" s="22" t="s">
        <v>51</v>
      </c>
      <c r="B19" s="92">
        <f>SUM(B13:B18)</f>
        <v>20873</v>
      </c>
      <c r="C19" s="93">
        <f t="shared" si="0"/>
        <v>100</v>
      </c>
      <c r="D19" s="93">
        <f>SUM(D13:D18)</f>
        <v>100</v>
      </c>
    </row>
    <row r="20" spans="1:4" ht="23.25" customHeight="1">
      <c r="A20" s="23" t="s">
        <v>72</v>
      </c>
      <c r="B20" s="95"/>
      <c r="C20" s="96"/>
      <c r="D20" s="96"/>
    </row>
    <row r="21" spans="1:4" s="108" customFormat="1" ht="14.25" customHeight="1">
      <c r="A21" s="30" t="s">
        <v>53</v>
      </c>
      <c r="B21" s="88">
        <f>'[1]heves'!$F233</f>
        <v>1641</v>
      </c>
      <c r="C21" s="89">
        <f t="shared" si="0"/>
        <v>7.8618310736357975</v>
      </c>
      <c r="D21" s="89">
        <f>'[1]heves'!$E192/'[1]heves'!$E$198*100</f>
        <v>7.350019864918554</v>
      </c>
    </row>
    <row r="22" spans="1:4" ht="14.25" customHeight="1">
      <c r="A22" s="31" t="s">
        <v>54</v>
      </c>
      <c r="B22" s="90">
        <f>'[1]heves'!$F234</f>
        <v>7578</v>
      </c>
      <c r="C22" s="91">
        <f t="shared" si="0"/>
        <v>36.30527475686293</v>
      </c>
      <c r="D22" s="91">
        <f>'[1]heves'!$E193/'[1]heves'!$E$198*100</f>
        <v>34.216218602392615</v>
      </c>
    </row>
    <row r="23" spans="1:4" s="108" customFormat="1" ht="14.25" customHeight="1">
      <c r="A23" s="30" t="s">
        <v>55</v>
      </c>
      <c r="B23" s="88">
        <f>'[1]heves'!$F235</f>
        <v>6081</v>
      </c>
      <c r="C23" s="89">
        <f t="shared" si="0"/>
        <v>29.133330139414554</v>
      </c>
      <c r="D23" s="89">
        <f>'[1]heves'!$E194/'[1]heves'!$E$198*100</f>
        <v>31.598463779631835</v>
      </c>
    </row>
    <row r="24" spans="1:4" ht="14.25" customHeight="1">
      <c r="A24" s="31" t="s">
        <v>56</v>
      </c>
      <c r="B24" s="90">
        <f>'[1]heves'!$F236</f>
        <v>3048</v>
      </c>
      <c r="C24" s="91">
        <f t="shared" si="0"/>
        <v>14.60259665596704</v>
      </c>
      <c r="D24" s="91">
        <f>'[1]heves'!$E195/'[1]heves'!$E$198*100</f>
        <v>15.088509248223195</v>
      </c>
    </row>
    <row r="25" spans="1:4" s="108" customFormat="1" ht="14.25" customHeight="1">
      <c r="A25" s="30" t="s">
        <v>57</v>
      </c>
      <c r="B25" s="88">
        <f>'[1]heves'!$F237</f>
        <v>1586</v>
      </c>
      <c r="C25" s="89">
        <f t="shared" si="0"/>
        <v>7.598332774397547</v>
      </c>
      <c r="D25" s="89">
        <f>'[1]heves'!$E196/'[1]heves'!$E$198*100</f>
        <v>7.508939213349225</v>
      </c>
    </row>
    <row r="26" spans="1:4" ht="14.25" customHeight="1">
      <c r="A26" s="31" t="s">
        <v>58</v>
      </c>
      <c r="B26" s="90">
        <f>'[1]heves'!$F238</f>
        <v>939</v>
      </c>
      <c r="C26" s="91">
        <f t="shared" si="0"/>
        <v>4.498634599722129</v>
      </c>
      <c r="D26" s="91">
        <f>'[1]heves'!$E197/'[1]heves'!$E$198*100</f>
        <v>4.237849291484571</v>
      </c>
    </row>
    <row r="27" spans="1:4" s="111" customFormat="1" ht="21" customHeight="1">
      <c r="A27" s="22" t="s">
        <v>51</v>
      </c>
      <c r="B27" s="92">
        <f>SUM(B21:B26)</f>
        <v>20873</v>
      </c>
      <c r="C27" s="93">
        <f t="shared" si="0"/>
        <v>100</v>
      </c>
      <c r="D27" s="93">
        <f>SUM(D21:D26)</f>
        <v>99.99999999999997</v>
      </c>
    </row>
    <row r="28" spans="1:4" ht="25.5" customHeight="1">
      <c r="A28" s="23" t="s">
        <v>59</v>
      </c>
      <c r="B28" s="95"/>
      <c r="C28" s="96"/>
      <c r="D28" s="96"/>
    </row>
    <row r="29" spans="1:4" ht="14.25" customHeight="1">
      <c r="A29" s="25" t="s">
        <v>80</v>
      </c>
      <c r="B29" s="88">
        <f>'[1]heves'!$F241</f>
        <v>5051</v>
      </c>
      <c r="C29" s="89">
        <f>B29/$B$11*100</f>
        <v>24.19872562640732</v>
      </c>
      <c r="D29" s="89">
        <f>'[1]heves'!$E200/'[1]heves'!$E$205*100</f>
        <v>25.272590826822057</v>
      </c>
    </row>
    <row r="30" spans="1:4" ht="14.25" customHeight="1">
      <c r="A30" s="26" t="s">
        <v>81</v>
      </c>
      <c r="B30" s="90">
        <f>'[1]heves'!$F242</f>
        <v>5266</v>
      </c>
      <c r="C30" s="91">
        <f>B30/$B$11*100</f>
        <v>25.228764432520478</v>
      </c>
      <c r="D30" s="91">
        <f>'[1]heves'!$E201/'[1]heves'!$E$205*100</f>
        <v>24.539796053502847</v>
      </c>
    </row>
    <row r="31" spans="1:4" ht="14.25" customHeight="1">
      <c r="A31" s="25" t="s">
        <v>82</v>
      </c>
      <c r="B31" s="88">
        <f>'[1]heves'!$F243</f>
        <v>4791</v>
      </c>
      <c r="C31" s="89">
        <f>B31/$B$11*100</f>
        <v>22.953097302735593</v>
      </c>
      <c r="D31" s="89">
        <f>'[1]heves'!$E202/'[1]heves'!$E$205*100</f>
        <v>25.038626230521345</v>
      </c>
    </row>
    <row r="32" spans="1:4" ht="14.25" customHeight="1">
      <c r="A32" s="26" t="s">
        <v>83</v>
      </c>
      <c r="B32" s="90">
        <f>'[1]heves'!$F244</f>
        <v>3552</v>
      </c>
      <c r="C32" s="91">
        <f>B32/$B$11*100</f>
        <v>17.017199252623005</v>
      </c>
      <c r="D32" s="91">
        <f>'[1]heves'!$E203/'[1]heves'!$E$205*100</f>
        <v>17.00878470842714</v>
      </c>
    </row>
    <row r="33" spans="1:4" s="108" customFormat="1" ht="14.25" customHeight="1">
      <c r="A33" s="25" t="s">
        <v>84</v>
      </c>
      <c r="B33" s="88">
        <f>'[1]heves'!$F245</f>
        <v>2213</v>
      </c>
      <c r="C33" s="89">
        <f>B33/$B$11*100</f>
        <v>10.602213385713602</v>
      </c>
      <c r="D33" s="89">
        <f>'[1]heves'!$E204/'[1]heves'!$E$205*100</f>
        <v>8.140202180726615</v>
      </c>
    </row>
    <row r="34" spans="1:4" s="109" customFormat="1" ht="22.5" customHeight="1">
      <c r="A34" s="18" t="s">
        <v>51</v>
      </c>
      <c r="B34" s="98">
        <f>SUM(B29:B33)</f>
        <v>20873</v>
      </c>
      <c r="C34" s="99">
        <f t="shared" si="0"/>
        <v>100</v>
      </c>
      <c r="D34" s="99">
        <f>SUM(D29:D33)</f>
        <v>100.00000000000001</v>
      </c>
    </row>
    <row r="35" spans="1:4" ht="25.5" customHeight="1">
      <c r="A35" s="19" t="s">
        <v>74</v>
      </c>
      <c r="B35" s="100"/>
      <c r="C35" s="101"/>
      <c r="D35" s="101"/>
    </row>
    <row r="36" spans="1:4" ht="14.25" customHeight="1">
      <c r="A36" s="27" t="s">
        <v>75</v>
      </c>
      <c r="B36" s="102">
        <f>'[1]heves'!$F248</f>
        <v>3472</v>
      </c>
      <c r="C36" s="103">
        <f>B36/$B$40*100</f>
        <v>16.633928999185553</v>
      </c>
      <c r="D36" s="103">
        <f>'[1]heves'!$E207/'[1]heves'!$E$211*100</f>
        <v>19.401403787577802</v>
      </c>
    </row>
    <row r="37" spans="1:4" ht="14.25" customHeight="1">
      <c r="A37" s="28" t="s">
        <v>76</v>
      </c>
      <c r="B37" s="88">
        <f>'[1]heves'!$F249</f>
        <v>1521</v>
      </c>
      <c r="C37" s="89">
        <f>B37/$B$40*100</f>
        <v>7.286925693479615</v>
      </c>
      <c r="D37" s="89">
        <f>'[1]heves'!$E208/'[1]heves'!$E$211*100</f>
        <v>8.20641857590606</v>
      </c>
    </row>
    <row r="38" spans="1:4" ht="14.25" customHeight="1">
      <c r="A38" s="27" t="s">
        <v>115</v>
      </c>
      <c r="B38" s="102">
        <f>'[1]heves'!$F250</f>
        <v>7839</v>
      </c>
      <c r="C38" s="103">
        <f>B38/$B$40*100</f>
        <v>37.555693958702626</v>
      </c>
      <c r="D38" s="103">
        <f>'[1]heves'!$E209/'[1]heves'!$E$211*100</f>
        <v>32.86098971438662</v>
      </c>
    </row>
    <row r="39" spans="1:4" ht="14.25" customHeight="1">
      <c r="A39" s="28" t="s">
        <v>77</v>
      </c>
      <c r="B39" s="88">
        <f>'[1]heves'!$F251</f>
        <v>8041</v>
      </c>
      <c r="C39" s="89">
        <f>B39/$B$40*100</f>
        <v>38.52345134863221</v>
      </c>
      <c r="D39" s="89">
        <f>'[1]heves'!$E210/'[1]heves'!$E$211*100</f>
        <v>39.53118792212952</v>
      </c>
    </row>
    <row r="40" spans="1:4" ht="12.75">
      <c r="A40" s="20" t="s">
        <v>51</v>
      </c>
      <c r="B40" s="104">
        <f>SUM(B36:B39)</f>
        <v>20873</v>
      </c>
      <c r="C40" s="105">
        <f>SUM(C36:C39)</f>
        <v>100</v>
      </c>
      <c r="D40" s="105">
        <f>SUM(D36:D39)</f>
        <v>100</v>
      </c>
    </row>
    <row r="41" spans="1:4" ht="30" customHeight="1">
      <c r="A41" s="127" t="s">
        <v>109</v>
      </c>
      <c r="B41" s="127"/>
      <c r="C41" s="127"/>
      <c r="D41" s="127"/>
    </row>
    <row r="42" spans="3:4" ht="12.75">
      <c r="C42" s="112"/>
      <c r="D42" s="112"/>
    </row>
    <row r="43" spans="3:4" ht="12.75">
      <c r="C43" s="112"/>
      <c r="D43" s="112"/>
    </row>
    <row r="44" spans="3:4" ht="12.75">
      <c r="C44" s="112"/>
      <c r="D44" s="112"/>
    </row>
    <row r="45" spans="3:4" ht="12.75">
      <c r="C45" s="112"/>
      <c r="D45" s="112"/>
    </row>
    <row r="46" spans="3:4" ht="12.75">
      <c r="C46" s="112"/>
      <c r="D46" s="112"/>
    </row>
    <row r="47" spans="3:4" ht="12.75">
      <c r="C47" s="112"/>
      <c r="D47" s="112"/>
    </row>
    <row r="48" spans="3:4" ht="12.75">
      <c r="C48" s="112"/>
      <c r="D48" s="112"/>
    </row>
    <row r="49" spans="3:4" ht="12.75">
      <c r="C49" s="112"/>
      <c r="D49" s="112"/>
    </row>
    <row r="50" spans="3:4" ht="12.75">
      <c r="C50" s="112"/>
      <c r="D50" s="112"/>
    </row>
    <row r="51" spans="3:4" ht="12.75">
      <c r="C51" s="112"/>
      <c r="D51" s="112"/>
    </row>
    <row r="52" spans="3:4" ht="12.75">
      <c r="C52" s="112"/>
      <c r="D52" s="112"/>
    </row>
    <row r="53" spans="3:4" ht="12.75">
      <c r="C53" s="112"/>
      <c r="D53" s="112"/>
    </row>
    <row r="54" spans="3:4" ht="12.75">
      <c r="C54" s="112"/>
      <c r="D54" s="112"/>
    </row>
    <row r="55" spans="3:4" ht="12.75">
      <c r="C55" s="112"/>
      <c r="D55" s="112"/>
    </row>
    <row r="56" spans="3:4" ht="12.75">
      <c r="C56" s="112"/>
      <c r="D56" s="112"/>
    </row>
    <row r="57" spans="3:4" ht="12.75">
      <c r="C57" s="112"/>
      <c r="D57" s="112"/>
    </row>
    <row r="58" spans="3:4" ht="12.75">
      <c r="C58" s="112"/>
      <c r="D58" s="112"/>
    </row>
    <row r="59" spans="3:4" ht="12.75">
      <c r="C59" s="112"/>
      <c r="D59" s="112"/>
    </row>
    <row r="60" spans="3:4" ht="12.75">
      <c r="C60" s="112"/>
      <c r="D60" s="112"/>
    </row>
    <row r="61" spans="3:4" ht="12.75">
      <c r="C61" s="112"/>
      <c r="D61" s="112"/>
    </row>
    <row r="62" spans="3:4" ht="12.75">
      <c r="C62" s="112"/>
      <c r="D62" s="112"/>
    </row>
    <row r="63" spans="3:4" ht="12.75">
      <c r="C63" s="112"/>
      <c r="D63" s="112"/>
    </row>
    <row r="64" spans="3:4" ht="12.75">
      <c r="C64" s="112"/>
      <c r="D64" s="112"/>
    </row>
    <row r="65" spans="3:4" ht="12.75">
      <c r="C65" s="112"/>
      <c r="D65" s="112"/>
    </row>
    <row r="66" spans="3:4" ht="12.75">
      <c r="C66" s="112"/>
      <c r="D66" s="112"/>
    </row>
    <row r="67" spans="3:4" ht="12.75">
      <c r="C67" s="112"/>
      <c r="D67" s="112"/>
    </row>
    <row r="68" spans="3:4" ht="12.75">
      <c r="C68" s="112"/>
      <c r="D68" s="112"/>
    </row>
    <row r="69" spans="3:4" ht="12.75">
      <c r="C69" s="112"/>
      <c r="D69" s="112"/>
    </row>
    <row r="70" spans="3:4" ht="12.75">
      <c r="C70" s="112"/>
      <c r="D70" s="112"/>
    </row>
    <row r="71" spans="3:4" ht="12.75">
      <c r="C71" s="112"/>
      <c r="D71" s="112"/>
    </row>
    <row r="72" spans="3:4" ht="12.75">
      <c r="C72" s="112"/>
      <c r="D72" s="112"/>
    </row>
    <row r="73" spans="3:4" ht="12.75">
      <c r="C73" s="112"/>
      <c r="D73" s="112"/>
    </row>
    <row r="74" spans="3:4" ht="12.75">
      <c r="C74" s="112"/>
      <c r="D74" s="112"/>
    </row>
    <row r="75" spans="3:4" ht="12.75">
      <c r="C75" s="112"/>
      <c r="D75" s="112"/>
    </row>
    <row r="76" spans="3:4" ht="12.75">
      <c r="C76" s="112"/>
      <c r="D76" s="112"/>
    </row>
    <row r="77" spans="3:4" ht="12.75">
      <c r="C77" s="112"/>
      <c r="D77" s="112"/>
    </row>
    <row r="78" spans="3:4" ht="12.75">
      <c r="C78" s="112"/>
      <c r="D78" s="112"/>
    </row>
    <row r="79" spans="3:4" ht="12.75">
      <c r="C79" s="112"/>
      <c r="D79" s="112"/>
    </row>
    <row r="80" spans="3:4" ht="12.75">
      <c r="C80" s="112"/>
      <c r="D80" s="112"/>
    </row>
    <row r="81" spans="3:4" ht="12.75">
      <c r="C81" s="112"/>
      <c r="D81" s="112"/>
    </row>
    <row r="82" spans="3:4" ht="12.75">
      <c r="C82" s="112"/>
      <c r="D82" s="112"/>
    </row>
    <row r="83" spans="3:4" ht="12.75">
      <c r="C83" s="112"/>
      <c r="D83" s="112"/>
    </row>
    <row r="84" spans="3:4" ht="12.75">
      <c r="C84" s="112"/>
      <c r="D84" s="112"/>
    </row>
    <row r="85" spans="3:4" ht="12.75">
      <c r="C85" s="112"/>
      <c r="D85" s="112"/>
    </row>
    <row r="86" spans="3:4" ht="12.75">
      <c r="C86" s="112"/>
      <c r="D86" s="112"/>
    </row>
    <row r="87" spans="3:4" ht="12.75">
      <c r="C87" s="112"/>
      <c r="D87" s="112"/>
    </row>
    <row r="88" spans="3:4" ht="12.75">
      <c r="C88" s="112"/>
      <c r="D88" s="112"/>
    </row>
    <row r="89" spans="3:4" ht="12.75">
      <c r="C89" s="112"/>
      <c r="D89" s="112"/>
    </row>
    <row r="90" spans="3:4" ht="12.75">
      <c r="C90" s="112"/>
      <c r="D90" s="112"/>
    </row>
    <row r="91" spans="3:4" ht="12.75">
      <c r="C91" s="112"/>
      <c r="D91" s="112"/>
    </row>
    <row r="92" spans="3:4" ht="12.75">
      <c r="C92" s="112"/>
      <c r="D92" s="112"/>
    </row>
    <row r="93" spans="3:4" ht="12.75">
      <c r="C93" s="112"/>
      <c r="D93" s="112"/>
    </row>
    <row r="94" spans="3:4" ht="12.75">
      <c r="C94" s="112"/>
      <c r="D94" s="112"/>
    </row>
    <row r="95" spans="3:4" ht="12.75">
      <c r="C95" s="112"/>
      <c r="D95" s="112"/>
    </row>
    <row r="96" spans="3:4" ht="12.75">
      <c r="C96" s="112"/>
      <c r="D96" s="112"/>
    </row>
    <row r="97" spans="3:4" ht="12.75">
      <c r="C97" s="112"/>
      <c r="D97" s="112"/>
    </row>
    <row r="98" spans="3:4" ht="12.75">
      <c r="C98" s="112"/>
      <c r="D98" s="112"/>
    </row>
    <row r="99" spans="3:4" ht="12.75">
      <c r="C99" s="112"/>
      <c r="D99" s="112"/>
    </row>
    <row r="100" spans="3:4" ht="12.75">
      <c r="C100" s="112"/>
      <c r="D100" s="112"/>
    </row>
    <row r="101" spans="3:4" ht="12.75">
      <c r="C101" s="112"/>
      <c r="D101" s="112"/>
    </row>
    <row r="102" spans="3:4" ht="12.75">
      <c r="C102" s="112"/>
      <c r="D102" s="112"/>
    </row>
    <row r="103" spans="3:4" ht="12.75">
      <c r="C103" s="112"/>
      <c r="D103" s="112"/>
    </row>
    <row r="104" spans="3:4" ht="12.75">
      <c r="C104" s="112"/>
      <c r="D104" s="112"/>
    </row>
    <row r="105" spans="3:4" ht="12.75">
      <c r="C105" s="112"/>
      <c r="D105" s="112"/>
    </row>
    <row r="106" spans="3:4" ht="12.75">
      <c r="C106" s="112"/>
      <c r="D106" s="112"/>
    </row>
    <row r="107" spans="3:4" ht="12.75">
      <c r="C107" s="112"/>
      <c r="D107" s="112"/>
    </row>
    <row r="108" spans="3:4" ht="12.75">
      <c r="C108" s="112"/>
      <c r="D108" s="112"/>
    </row>
    <row r="109" spans="3:4" ht="12.75">
      <c r="C109" s="112"/>
      <c r="D109" s="112"/>
    </row>
    <row r="110" spans="3:4" ht="12.75">
      <c r="C110" s="112"/>
      <c r="D110" s="112"/>
    </row>
    <row r="111" spans="3:4" ht="12.75">
      <c r="C111" s="112"/>
      <c r="D111" s="112"/>
    </row>
    <row r="112" spans="3:4" ht="12.75">
      <c r="C112" s="112"/>
      <c r="D112" s="112"/>
    </row>
    <row r="113" spans="3:4" ht="12.75">
      <c r="C113" s="112"/>
      <c r="D113" s="112"/>
    </row>
    <row r="114" spans="3:4" ht="12.75">
      <c r="C114" s="112"/>
      <c r="D114" s="112"/>
    </row>
    <row r="115" spans="3:4" ht="12.75">
      <c r="C115" s="112"/>
      <c r="D115" s="112"/>
    </row>
    <row r="116" spans="3:4" ht="12.75">
      <c r="C116" s="112"/>
      <c r="D116" s="112"/>
    </row>
    <row r="117" spans="3:4" ht="12.75">
      <c r="C117" s="112"/>
      <c r="D117" s="112"/>
    </row>
    <row r="118" spans="3:4" ht="12.75">
      <c r="C118" s="112"/>
      <c r="D118" s="112"/>
    </row>
    <row r="119" spans="3:4" ht="12.75">
      <c r="C119" s="112"/>
      <c r="D119" s="112"/>
    </row>
    <row r="120" spans="3:4" ht="12.75">
      <c r="C120" s="112"/>
      <c r="D120" s="112"/>
    </row>
    <row r="121" spans="3:4" ht="12.75">
      <c r="C121" s="112"/>
      <c r="D121" s="112"/>
    </row>
    <row r="122" spans="3:4" ht="12.75">
      <c r="C122" s="112"/>
      <c r="D122" s="112"/>
    </row>
    <row r="123" spans="3:4" ht="12.75">
      <c r="C123" s="112"/>
      <c r="D123" s="112"/>
    </row>
    <row r="124" spans="3:4" ht="12.75">
      <c r="C124" s="112"/>
      <c r="D124" s="112"/>
    </row>
    <row r="125" spans="3:4" ht="12.75">
      <c r="C125" s="112"/>
      <c r="D125" s="112"/>
    </row>
    <row r="126" spans="3:4" ht="12.75">
      <c r="C126" s="112"/>
      <c r="D126" s="112"/>
    </row>
    <row r="127" spans="3:4" ht="12.75">
      <c r="C127" s="112"/>
      <c r="D127" s="112"/>
    </row>
    <row r="128" spans="3:4" ht="12.75">
      <c r="C128" s="112"/>
      <c r="D128" s="112"/>
    </row>
    <row r="129" spans="3:4" ht="12.75">
      <c r="C129" s="112"/>
      <c r="D129" s="112"/>
    </row>
    <row r="130" spans="3:4" ht="12.75">
      <c r="C130" s="112"/>
      <c r="D130" s="112"/>
    </row>
    <row r="131" spans="3:4" ht="12.75">
      <c r="C131" s="112"/>
      <c r="D131" s="112"/>
    </row>
    <row r="132" spans="3:4" ht="12.75">
      <c r="C132" s="112"/>
      <c r="D132" s="112"/>
    </row>
    <row r="133" spans="3:4" ht="12.75">
      <c r="C133" s="112"/>
      <c r="D133" s="112"/>
    </row>
    <row r="134" spans="3:4" ht="12.75">
      <c r="C134" s="112"/>
      <c r="D134" s="112"/>
    </row>
    <row r="135" spans="3:4" ht="12.75">
      <c r="C135" s="112"/>
      <c r="D135" s="112"/>
    </row>
    <row r="136" spans="3:4" ht="12.75">
      <c r="C136" s="112"/>
      <c r="D136" s="112"/>
    </row>
    <row r="137" spans="3:4" ht="12.75">
      <c r="C137" s="112"/>
      <c r="D137" s="112"/>
    </row>
    <row r="138" spans="3:4" ht="12.75">
      <c r="C138" s="112"/>
      <c r="D138" s="112"/>
    </row>
    <row r="139" spans="3:4" ht="12.75">
      <c r="C139" s="112"/>
      <c r="D139" s="112"/>
    </row>
    <row r="140" spans="3:4" ht="12.75">
      <c r="C140" s="112"/>
      <c r="D140" s="112"/>
    </row>
    <row r="141" spans="3:4" ht="12.75">
      <c r="C141" s="112"/>
      <c r="D141" s="112"/>
    </row>
    <row r="142" spans="3:4" ht="12.75">
      <c r="C142" s="112"/>
      <c r="D142" s="112"/>
    </row>
    <row r="143" spans="3:4" ht="12.75">
      <c r="C143" s="112"/>
      <c r="D143" s="112"/>
    </row>
    <row r="144" spans="3:4" ht="12.75">
      <c r="C144" s="112"/>
      <c r="D144" s="112"/>
    </row>
    <row r="145" spans="3:4" ht="12.75">
      <c r="C145" s="112"/>
      <c r="D145" s="112"/>
    </row>
    <row r="146" spans="3:4" ht="12.75">
      <c r="C146" s="112"/>
      <c r="D146" s="112"/>
    </row>
    <row r="147" spans="3:4" ht="12.75">
      <c r="C147" s="112"/>
      <c r="D147" s="112"/>
    </row>
    <row r="148" spans="3:4" ht="12.75">
      <c r="C148" s="112"/>
      <c r="D148" s="112"/>
    </row>
    <row r="149" spans="3:4" ht="12.75">
      <c r="C149" s="112"/>
      <c r="D149" s="112"/>
    </row>
    <row r="150" spans="3:4" ht="12.75">
      <c r="C150" s="112"/>
      <c r="D150" s="112"/>
    </row>
    <row r="151" spans="3:4" ht="12.75">
      <c r="C151" s="112"/>
      <c r="D151" s="112"/>
    </row>
    <row r="152" spans="3:4" ht="12.75">
      <c r="C152" s="112"/>
      <c r="D152" s="112"/>
    </row>
    <row r="153" spans="3:4" ht="12.75">
      <c r="C153" s="112"/>
      <c r="D153" s="112"/>
    </row>
    <row r="154" spans="3:4" ht="12.75">
      <c r="C154" s="112"/>
      <c r="D154" s="112"/>
    </row>
    <row r="155" spans="3:4" ht="12.75">
      <c r="C155" s="112"/>
      <c r="D155" s="112"/>
    </row>
    <row r="156" spans="3:4" ht="12.75">
      <c r="C156" s="112"/>
      <c r="D156" s="112"/>
    </row>
    <row r="157" spans="3:4" ht="12.75">
      <c r="C157" s="112"/>
      <c r="D157" s="112"/>
    </row>
    <row r="158" spans="3:4" ht="12.75">
      <c r="C158" s="112"/>
      <c r="D158" s="112"/>
    </row>
    <row r="159" spans="3:4" ht="12.75">
      <c r="C159" s="112"/>
      <c r="D159" s="112"/>
    </row>
    <row r="160" spans="3:4" ht="12.75">
      <c r="C160" s="112"/>
      <c r="D160" s="112"/>
    </row>
    <row r="161" spans="3:4" ht="12.75">
      <c r="C161" s="112"/>
      <c r="D161" s="112"/>
    </row>
    <row r="162" spans="3:4" ht="12.75">
      <c r="C162" s="112"/>
      <c r="D162" s="112"/>
    </row>
    <row r="163" spans="3:4" ht="12.75">
      <c r="C163" s="112"/>
      <c r="D163" s="112"/>
    </row>
    <row r="164" spans="3:4" ht="12.75">
      <c r="C164" s="112"/>
      <c r="D164" s="112"/>
    </row>
    <row r="165" spans="3:4" ht="12.75">
      <c r="C165" s="112"/>
      <c r="D165" s="112"/>
    </row>
    <row r="166" spans="3:4" ht="12.75">
      <c r="C166" s="112"/>
      <c r="D166" s="112"/>
    </row>
    <row r="167" spans="3:4" ht="12.75">
      <c r="C167" s="112"/>
      <c r="D167" s="112"/>
    </row>
    <row r="168" spans="3:4" ht="12.75">
      <c r="C168" s="112"/>
      <c r="D168" s="112"/>
    </row>
    <row r="169" spans="3:4" ht="12.75">
      <c r="C169" s="112"/>
      <c r="D169" s="112"/>
    </row>
    <row r="170" spans="3:4" ht="12.75">
      <c r="C170" s="112"/>
      <c r="D170" s="112"/>
    </row>
    <row r="171" spans="3:4" ht="12.75">
      <c r="C171" s="112"/>
      <c r="D171" s="112"/>
    </row>
    <row r="172" spans="3:4" ht="12.75">
      <c r="C172" s="112"/>
      <c r="D172" s="112"/>
    </row>
    <row r="173" spans="3:4" ht="12.75">
      <c r="C173" s="112"/>
      <c r="D173" s="112"/>
    </row>
    <row r="174" spans="3:4" ht="12.75">
      <c r="C174" s="112"/>
      <c r="D174" s="112"/>
    </row>
    <row r="175" spans="3:4" ht="12.75">
      <c r="C175" s="112"/>
      <c r="D175" s="112"/>
    </row>
    <row r="176" spans="3:4" ht="12.75">
      <c r="C176" s="112"/>
      <c r="D176" s="112"/>
    </row>
    <row r="177" spans="3:4" ht="12.75">
      <c r="C177" s="112"/>
      <c r="D177" s="112"/>
    </row>
    <row r="178" spans="3:4" ht="12.75">
      <c r="C178" s="112"/>
      <c r="D178" s="112"/>
    </row>
    <row r="179" spans="3:4" ht="12.75">
      <c r="C179" s="112"/>
      <c r="D179" s="112"/>
    </row>
    <row r="180" spans="3:4" ht="12.75">
      <c r="C180" s="112"/>
      <c r="D180" s="112"/>
    </row>
    <row r="181" spans="3:4" ht="12.75">
      <c r="C181" s="112"/>
      <c r="D181" s="112"/>
    </row>
    <row r="182" spans="3:4" ht="12.75">
      <c r="C182" s="112"/>
      <c r="D182" s="112"/>
    </row>
    <row r="183" spans="3:4" ht="12.75">
      <c r="C183" s="112"/>
      <c r="D183" s="112"/>
    </row>
    <row r="184" spans="3:4" ht="12.75">
      <c r="C184" s="112"/>
      <c r="D184" s="112"/>
    </row>
    <row r="185" spans="3:4" ht="12.75">
      <c r="C185" s="112"/>
      <c r="D185" s="112"/>
    </row>
    <row r="186" spans="3:4" ht="12.75">
      <c r="C186" s="112"/>
      <c r="D186" s="112"/>
    </row>
    <row r="187" spans="3:4" ht="12.75">
      <c r="C187" s="112"/>
      <c r="D187" s="112"/>
    </row>
    <row r="188" spans="3:4" ht="12.75">
      <c r="C188" s="112"/>
      <c r="D188" s="112"/>
    </row>
    <row r="189" spans="3:4" ht="12.75">
      <c r="C189" s="112"/>
      <c r="D189" s="112"/>
    </row>
    <row r="190" spans="3:4" ht="12.75">
      <c r="C190" s="112"/>
      <c r="D190" s="112"/>
    </row>
    <row r="191" spans="3:4" ht="12.75">
      <c r="C191" s="112"/>
      <c r="D191" s="112"/>
    </row>
    <row r="192" spans="3:4" ht="12.75">
      <c r="C192" s="112"/>
      <c r="D192" s="112"/>
    </row>
    <row r="193" spans="3:4" ht="12.75">
      <c r="C193" s="112"/>
      <c r="D193" s="112"/>
    </row>
    <row r="194" spans="3:4" ht="12.75">
      <c r="C194" s="112"/>
      <c r="D194" s="112"/>
    </row>
    <row r="195" spans="3:4" ht="12.75">
      <c r="C195" s="112"/>
      <c r="D195" s="112"/>
    </row>
    <row r="196" spans="3:4" ht="12.75">
      <c r="C196" s="112"/>
      <c r="D196" s="112"/>
    </row>
    <row r="197" spans="3:4" ht="12.75">
      <c r="C197" s="112"/>
      <c r="D197" s="112"/>
    </row>
    <row r="198" spans="3:4" ht="12.75">
      <c r="C198" s="112"/>
      <c r="D198" s="112"/>
    </row>
    <row r="199" spans="3:4" ht="12.75">
      <c r="C199" s="112"/>
      <c r="D199" s="112"/>
    </row>
    <row r="200" spans="3:4" ht="12.75">
      <c r="C200" s="112"/>
      <c r="D200" s="112"/>
    </row>
    <row r="201" spans="3:4" ht="12.75">
      <c r="C201" s="112"/>
      <c r="D201" s="112"/>
    </row>
    <row r="202" spans="3:4" ht="12.75">
      <c r="C202" s="112"/>
      <c r="D202" s="112"/>
    </row>
    <row r="203" spans="3:4" ht="12.75">
      <c r="C203" s="112"/>
      <c r="D203" s="112"/>
    </row>
    <row r="204" spans="3:4" ht="12.75">
      <c r="C204" s="112"/>
      <c r="D204" s="112"/>
    </row>
    <row r="205" spans="3:4" ht="12.75">
      <c r="C205" s="112"/>
      <c r="D205" s="112"/>
    </row>
    <row r="206" spans="3:4" ht="12.75">
      <c r="C206" s="112"/>
      <c r="D206" s="112"/>
    </row>
    <row r="207" spans="3:4" ht="12.75">
      <c r="C207" s="112"/>
      <c r="D207" s="112"/>
    </row>
    <row r="208" spans="3:4" ht="12.75">
      <c r="C208" s="112"/>
      <c r="D208" s="112"/>
    </row>
    <row r="209" spans="3:4" ht="12.75">
      <c r="C209" s="112"/>
      <c r="D209" s="112"/>
    </row>
    <row r="210" spans="3:4" ht="12.75">
      <c r="C210" s="112"/>
      <c r="D210" s="112"/>
    </row>
    <row r="211" spans="3:4" ht="12.75">
      <c r="C211" s="112"/>
      <c r="D211" s="112"/>
    </row>
    <row r="212" spans="3:4" ht="12.75">
      <c r="C212" s="112"/>
      <c r="D212" s="112"/>
    </row>
    <row r="213" spans="3:4" ht="12.75">
      <c r="C213" s="112"/>
      <c r="D213" s="112"/>
    </row>
    <row r="214" spans="3:4" ht="12.75">
      <c r="C214" s="112"/>
      <c r="D214" s="112"/>
    </row>
    <row r="215" spans="3:4" ht="12.75">
      <c r="C215" s="112"/>
      <c r="D215" s="112"/>
    </row>
    <row r="216" spans="3:4" ht="12.75">
      <c r="C216" s="112"/>
      <c r="D216" s="112"/>
    </row>
    <row r="217" spans="3:4" ht="12.75">
      <c r="C217" s="112"/>
      <c r="D217" s="112"/>
    </row>
    <row r="218" spans="3:4" ht="12.75">
      <c r="C218" s="112"/>
      <c r="D218" s="112"/>
    </row>
    <row r="219" spans="3:4" ht="12.75">
      <c r="C219" s="112"/>
      <c r="D219" s="112"/>
    </row>
    <row r="220" spans="3:4" ht="12.75">
      <c r="C220" s="112"/>
      <c r="D220" s="112"/>
    </row>
    <row r="221" spans="3:4" ht="12.75">
      <c r="C221" s="112"/>
      <c r="D221" s="112"/>
    </row>
    <row r="222" spans="3:4" ht="12.75">
      <c r="C222" s="112"/>
      <c r="D222" s="112"/>
    </row>
    <row r="223" spans="3:4" ht="12.75">
      <c r="C223" s="112"/>
      <c r="D223" s="112"/>
    </row>
    <row r="224" spans="3:4" ht="12.75">
      <c r="C224" s="112"/>
      <c r="D224" s="112"/>
    </row>
    <row r="225" spans="3:4" ht="12.75">
      <c r="C225" s="112"/>
      <c r="D225" s="112"/>
    </row>
    <row r="226" spans="3:4" ht="12.75">
      <c r="C226" s="112"/>
      <c r="D226" s="112"/>
    </row>
    <row r="227" spans="3:4" ht="12.75">
      <c r="C227" s="112"/>
      <c r="D227" s="112"/>
    </row>
    <row r="228" spans="3:4" ht="12.75">
      <c r="C228" s="112"/>
      <c r="D228" s="112"/>
    </row>
    <row r="229" spans="3:4" ht="12.75">
      <c r="C229" s="112"/>
      <c r="D229" s="112"/>
    </row>
    <row r="230" spans="3:4" ht="12.75">
      <c r="C230" s="112"/>
      <c r="D230" s="112"/>
    </row>
    <row r="231" spans="3:4" ht="12.75">
      <c r="C231" s="112"/>
      <c r="D231" s="112"/>
    </row>
    <row r="232" spans="3:4" ht="12.75">
      <c r="C232" s="112"/>
      <c r="D232" s="112"/>
    </row>
    <row r="233" spans="3:4" ht="12.75">
      <c r="C233" s="112"/>
      <c r="D233" s="112"/>
    </row>
    <row r="234" spans="3:4" ht="12.75">
      <c r="C234" s="112"/>
      <c r="D234" s="112"/>
    </row>
    <row r="235" spans="3:4" ht="12.75">
      <c r="C235" s="112"/>
      <c r="D235" s="112"/>
    </row>
    <row r="236" spans="3:4" ht="12.75">
      <c r="C236" s="112"/>
      <c r="D236" s="112"/>
    </row>
    <row r="237" spans="3:4" ht="12.75">
      <c r="C237" s="112"/>
      <c r="D237" s="112"/>
    </row>
    <row r="238" spans="3:4" ht="12.75">
      <c r="C238" s="112"/>
      <c r="D238" s="112"/>
    </row>
    <row r="239" spans="3:4" ht="12.75">
      <c r="C239" s="112"/>
      <c r="D239" s="112"/>
    </row>
    <row r="240" spans="3:4" ht="12.75">
      <c r="C240" s="112"/>
      <c r="D240" s="112"/>
    </row>
    <row r="241" spans="3:4" ht="12.75">
      <c r="C241" s="112"/>
      <c r="D241" s="112"/>
    </row>
    <row r="242" spans="3:4" ht="12.75">
      <c r="C242" s="112"/>
      <c r="D242" s="112"/>
    </row>
    <row r="243" spans="3:4" ht="12.75">
      <c r="C243" s="112"/>
      <c r="D243" s="112"/>
    </row>
    <row r="244" spans="3:4" ht="12.75">
      <c r="C244" s="112"/>
      <c r="D244" s="112"/>
    </row>
    <row r="245" spans="3:4" ht="12.75">
      <c r="C245" s="112"/>
      <c r="D245" s="112"/>
    </row>
    <row r="246" spans="3:4" ht="12.75">
      <c r="C246" s="112"/>
      <c r="D246" s="112"/>
    </row>
    <row r="247" spans="3:4" ht="12.75">
      <c r="C247" s="112"/>
      <c r="D247" s="112"/>
    </row>
    <row r="248" spans="3:4" ht="12.75">
      <c r="C248" s="112"/>
      <c r="D248" s="112"/>
    </row>
    <row r="249" spans="3:4" ht="12.75">
      <c r="C249" s="112"/>
      <c r="D249" s="112"/>
    </row>
    <row r="250" spans="3:4" ht="12.75">
      <c r="C250" s="112"/>
      <c r="D250" s="112"/>
    </row>
    <row r="251" spans="3:4" ht="12.75">
      <c r="C251" s="112"/>
      <c r="D251" s="112"/>
    </row>
    <row r="252" spans="3:4" ht="12.75">
      <c r="C252" s="112"/>
      <c r="D252" s="112"/>
    </row>
    <row r="253" spans="3:4" ht="12.75">
      <c r="C253" s="112"/>
      <c r="D253" s="112"/>
    </row>
    <row r="254" spans="3:4" ht="12.75">
      <c r="C254" s="112"/>
      <c r="D254" s="112"/>
    </row>
    <row r="255" spans="3:4" ht="12.75">
      <c r="C255" s="112"/>
      <c r="D255" s="112"/>
    </row>
    <row r="256" spans="3:4" ht="12.75">
      <c r="C256" s="112"/>
      <c r="D256" s="112"/>
    </row>
    <row r="257" spans="3:4" ht="12.75">
      <c r="C257" s="112"/>
      <c r="D257" s="112"/>
    </row>
    <row r="258" spans="3:4" ht="12.75">
      <c r="C258" s="112"/>
      <c r="D258" s="112"/>
    </row>
    <row r="259" spans="3:4" ht="12.75">
      <c r="C259" s="112"/>
      <c r="D259" s="112"/>
    </row>
    <row r="260" spans="3:4" ht="12.75">
      <c r="C260" s="112"/>
      <c r="D260" s="112"/>
    </row>
    <row r="261" spans="3:4" ht="12.75">
      <c r="C261" s="112"/>
      <c r="D261" s="112"/>
    </row>
    <row r="262" spans="3:4" ht="12.75">
      <c r="C262" s="112"/>
      <c r="D262" s="112"/>
    </row>
    <row r="263" spans="3:4" ht="12.75">
      <c r="C263" s="112"/>
      <c r="D263" s="112"/>
    </row>
    <row r="264" spans="3:4" ht="12.75">
      <c r="C264" s="112"/>
      <c r="D264" s="112"/>
    </row>
    <row r="265" spans="3:4" ht="12.75">
      <c r="C265" s="112"/>
      <c r="D265" s="112"/>
    </row>
    <row r="266" spans="3:4" ht="12.75">
      <c r="C266" s="112"/>
      <c r="D266" s="112"/>
    </row>
    <row r="267" spans="3:4" ht="12.75">
      <c r="C267" s="112"/>
      <c r="D267" s="112"/>
    </row>
    <row r="268" spans="3:4" ht="12.75">
      <c r="C268" s="112"/>
      <c r="D268" s="112"/>
    </row>
    <row r="269" spans="3:4" ht="12.75">
      <c r="C269" s="112"/>
      <c r="D269" s="112"/>
    </row>
    <row r="270" spans="3:4" ht="12.75">
      <c r="C270" s="112"/>
      <c r="D270" s="112"/>
    </row>
    <row r="271" spans="3:4" ht="12.75">
      <c r="C271" s="112"/>
      <c r="D271" s="112"/>
    </row>
    <row r="272" spans="3:4" ht="12.75">
      <c r="C272" s="112"/>
      <c r="D272" s="112"/>
    </row>
    <row r="273" spans="3:4" ht="12.75">
      <c r="C273" s="112"/>
      <c r="D273" s="112"/>
    </row>
    <row r="274" spans="3:4" ht="12.75">
      <c r="C274" s="112"/>
      <c r="D274" s="112"/>
    </row>
    <row r="275" spans="3:4" ht="12.75">
      <c r="C275" s="112"/>
      <c r="D275" s="112"/>
    </row>
    <row r="276" spans="3:4" ht="12.75">
      <c r="C276" s="112"/>
      <c r="D276" s="112"/>
    </row>
    <row r="277" spans="3:4" ht="12.75">
      <c r="C277" s="112"/>
      <c r="D277" s="112"/>
    </row>
    <row r="278" spans="3:4" ht="12.75">
      <c r="C278" s="112"/>
      <c r="D278" s="112"/>
    </row>
    <row r="279" spans="3:4" ht="12.75">
      <c r="C279" s="112"/>
      <c r="D279" s="112"/>
    </row>
    <row r="280" spans="3:4" ht="12.75">
      <c r="C280" s="112"/>
      <c r="D280" s="112"/>
    </row>
    <row r="281" spans="3:4" ht="12.75">
      <c r="C281" s="112"/>
      <c r="D281" s="112"/>
    </row>
    <row r="282" spans="3:4" ht="12.75">
      <c r="C282" s="112"/>
      <c r="D282" s="112"/>
    </row>
    <row r="283" spans="3:4" ht="12.75">
      <c r="C283" s="112"/>
      <c r="D283" s="112"/>
    </row>
    <row r="284" spans="3:4" ht="12.75">
      <c r="C284" s="112"/>
      <c r="D284" s="112"/>
    </row>
    <row r="285" spans="3:4" ht="12.75">
      <c r="C285" s="112"/>
      <c r="D285" s="112"/>
    </row>
    <row r="286" spans="3:4" ht="12.75">
      <c r="C286" s="112"/>
      <c r="D286" s="112"/>
    </row>
    <row r="287" spans="3:4" ht="12.75">
      <c r="C287" s="112"/>
      <c r="D287" s="112"/>
    </row>
    <row r="288" spans="3:4" ht="12.75">
      <c r="C288" s="112"/>
      <c r="D288" s="112"/>
    </row>
    <row r="289" spans="3:4" ht="12.75">
      <c r="C289" s="112"/>
      <c r="D289" s="112"/>
    </row>
    <row r="290" spans="3:4" ht="12.75">
      <c r="C290" s="112"/>
      <c r="D290" s="112"/>
    </row>
    <row r="291" spans="3:4" ht="12.75">
      <c r="C291" s="112"/>
      <c r="D291" s="112"/>
    </row>
    <row r="292" spans="3:4" ht="12.75">
      <c r="C292" s="112"/>
      <c r="D292" s="112"/>
    </row>
    <row r="293" spans="3:4" ht="12.75">
      <c r="C293" s="112"/>
      <c r="D293" s="112"/>
    </row>
    <row r="294" spans="3:4" ht="12.75">
      <c r="C294" s="112"/>
      <c r="D294" s="112"/>
    </row>
    <row r="295" spans="3:4" ht="12.75">
      <c r="C295" s="112"/>
      <c r="D295" s="112"/>
    </row>
    <row r="296" spans="3:4" ht="12.75">
      <c r="C296" s="112"/>
      <c r="D296" s="112"/>
    </row>
    <row r="297" spans="3:4" ht="12.75">
      <c r="C297" s="112"/>
      <c r="D297" s="112"/>
    </row>
    <row r="298" spans="3:4" ht="12.75">
      <c r="C298" s="112"/>
      <c r="D298" s="112"/>
    </row>
    <row r="299" spans="3:4" ht="12.75">
      <c r="C299" s="112"/>
      <c r="D299" s="112"/>
    </row>
    <row r="300" spans="3:4" ht="12.75">
      <c r="C300" s="112"/>
      <c r="D300" s="112"/>
    </row>
    <row r="301" spans="3:4" ht="12.75">
      <c r="C301" s="112"/>
      <c r="D301" s="112"/>
    </row>
    <row r="302" spans="3:4" ht="12.75">
      <c r="C302" s="112"/>
      <c r="D302" s="112"/>
    </row>
    <row r="303" spans="3:4" ht="12.75">
      <c r="C303" s="112"/>
      <c r="D303" s="112"/>
    </row>
    <row r="304" spans="3:4" ht="12.75">
      <c r="C304" s="112"/>
      <c r="D304" s="112"/>
    </row>
    <row r="305" spans="3:4" ht="12.75">
      <c r="C305" s="112"/>
      <c r="D305" s="112"/>
    </row>
    <row r="306" spans="3:4" ht="12.75">
      <c r="C306" s="112"/>
      <c r="D306" s="112"/>
    </row>
    <row r="307" spans="3:4" ht="12.75">
      <c r="C307" s="112"/>
      <c r="D307" s="112"/>
    </row>
    <row r="308" spans="3:4" ht="12.75">
      <c r="C308" s="112"/>
      <c r="D308" s="112"/>
    </row>
    <row r="309" spans="3:4" ht="12.75">
      <c r="C309" s="112"/>
      <c r="D309" s="112"/>
    </row>
    <row r="310" spans="3:4" ht="12.75">
      <c r="C310" s="112"/>
      <c r="D310" s="112"/>
    </row>
    <row r="311" spans="3:4" ht="12.75">
      <c r="C311" s="112"/>
      <c r="D311" s="112"/>
    </row>
    <row r="312" spans="3:4" ht="12.75">
      <c r="C312" s="112"/>
      <c r="D312" s="112"/>
    </row>
    <row r="313" spans="3:4" ht="12.75">
      <c r="C313" s="112"/>
      <c r="D313" s="112"/>
    </row>
    <row r="314" spans="3:4" ht="12.75">
      <c r="C314" s="112"/>
      <c r="D314" s="112"/>
    </row>
    <row r="315" spans="3:4" ht="12.75">
      <c r="C315" s="112"/>
      <c r="D315" s="112"/>
    </row>
    <row r="316" spans="3:4" ht="12.75">
      <c r="C316" s="112"/>
      <c r="D316" s="112"/>
    </row>
    <row r="317" spans="3:4" ht="12.75">
      <c r="C317" s="112"/>
      <c r="D317" s="112"/>
    </row>
    <row r="318" spans="3:4" ht="12.75">
      <c r="C318" s="112"/>
      <c r="D318" s="112"/>
    </row>
    <row r="319" spans="3:4" ht="12.75">
      <c r="C319" s="112"/>
      <c r="D319" s="112"/>
    </row>
    <row r="320" spans="3:4" ht="12.75">
      <c r="C320" s="112"/>
      <c r="D320" s="112"/>
    </row>
    <row r="321" spans="3:4" ht="12.75">
      <c r="C321" s="112"/>
      <c r="D321" s="112"/>
    </row>
    <row r="322" spans="3:4" ht="12.75">
      <c r="C322" s="112"/>
      <c r="D322" s="112"/>
    </row>
    <row r="323" spans="3:4" ht="12.75">
      <c r="C323" s="112"/>
      <c r="D323" s="112"/>
    </row>
    <row r="324" spans="3:4" ht="12.75">
      <c r="C324" s="112"/>
      <c r="D324" s="112"/>
    </row>
    <row r="325" spans="3:4" ht="12.75">
      <c r="C325" s="112"/>
      <c r="D325" s="112"/>
    </row>
    <row r="326" spans="3:4" ht="12.75">
      <c r="C326" s="112"/>
      <c r="D326" s="112"/>
    </row>
    <row r="327" spans="3:4" ht="12.75">
      <c r="C327" s="112"/>
      <c r="D327" s="112"/>
    </row>
    <row r="328" spans="3:4" ht="12.75">
      <c r="C328" s="112"/>
      <c r="D328" s="112"/>
    </row>
    <row r="329" spans="3:4" ht="12.75">
      <c r="C329" s="112"/>
      <c r="D329" s="112"/>
    </row>
    <row r="330" spans="3:4" ht="12.75">
      <c r="C330" s="112"/>
      <c r="D330" s="112"/>
    </row>
    <row r="331" spans="3:4" ht="12.75">
      <c r="C331" s="112"/>
      <c r="D331" s="112"/>
    </row>
    <row r="332" spans="3:4" ht="12.75">
      <c r="C332" s="112"/>
      <c r="D332" s="112"/>
    </row>
    <row r="333" spans="3:4" ht="12.75">
      <c r="C333" s="112"/>
      <c r="D333" s="112"/>
    </row>
    <row r="334" spans="3:4" ht="12.75">
      <c r="C334" s="112"/>
      <c r="D334" s="112"/>
    </row>
    <row r="335" spans="3:4" ht="12.75">
      <c r="C335" s="112"/>
      <c r="D335" s="112"/>
    </row>
    <row r="336" spans="3:4" ht="12.75">
      <c r="C336" s="112"/>
      <c r="D336" s="112"/>
    </row>
    <row r="337" spans="3:4" ht="12.75">
      <c r="C337" s="112"/>
      <c r="D337" s="112"/>
    </row>
    <row r="338" spans="3:4" ht="12.75">
      <c r="C338" s="112"/>
      <c r="D338" s="112"/>
    </row>
    <row r="339" spans="3:4" ht="12.75">
      <c r="C339" s="112"/>
      <c r="D339" s="112"/>
    </row>
    <row r="340" spans="3:4" ht="12.75">
      <c r="C340" s="112"/>
      <c r="D340" s="112"/>
    </row>
    <row r="341" spans="3:4" ht="12.75">
      <c r="C341" s="112"/>
      <c r="D341" s="112"/>
    </row>
    <row r="342" spans="3:4" ht="12.75">
      <c r="C342" s="112"/>
      <c r="D342" s="112"/>
    </row>
    <row r="343" spans="3:4" ht="12.75">
      <c r="C343" s="112"/>
      <c r="D343" s="112"/>
    </row>
    <row r="344" spans="3:4" ht="12.75">
      <c r="C344" s="112"/>
      <c r="D344" s="112"/>
    </row>
    <row r="345" spans="3:4" ht="12.75">
      <c r="C345" s="112"/>
      <c r="D345" s="112"/>
    </row>
    <row r="346" spans="3:4" ht="12.75">
      <c r="C346" s="112"/>
      <c r="D346" s="112"/>
    </row>
    <row r="347" spans="3:4" ht="12.75">
      <c r="C347" s="112"/>
      <c r="D347" s="112"/>
    </row>
    <row r="348" spans="3:4" ht="12.75">
      <c r="C348" s="112"/>
      <c r="D348" s="112"/>
    </row>
    <row r="349" spans="3:4" ht="12.75">
      <c r="C349" s="112"/>
      <c r="D349" s="112"/>
    </row>
    <row r="350" spans="3:4" ht="12.75">
      <c r="C350" s="112"/>
      <c r="D350" s="112"/>
    </row>
    <row r="351" spans="3:4" ht="12.75">
      <c r="C351" s="112"/>
      <c r="D351" s="112"/>
    </row>
    <row r="352" spans="3:4" ht="12.75">
      <c r="C352" s="112"/>
      <c r="D352" s="112"/>
    </row>
    <row r="353" spans="3:4" ht="12.75">
      <c r="C353" s="112"/>
      <c r="D353" s="112"/>
    </row>
    <row r="354" spans="3:4" ht="12.75">
      <c r="C354" s="112"/>
      <c r="D354" s="112"/>
    </row>
    <row r="355" spans="3:4" ht="12.75">
      <c r="C355" s="112"/>
      <c r="D355" s="112"/>
    </row>
    <row r="356" spans="3:4" ht="12.75">
      <c r="C356" s="112"/>
      <c r="D356" s="112"/>
    </row>
    <row r="357" spans="3:4" ht="12.75">
      <c r="C357" s="112"/>
      <c r="D357" s="112"/>
    </row>
    <row r="358" spans="3:4" ht="12.75">
      <c r="C358" s="112"/>
      <c r="D358" s="112"/>
    </row>
    <row r="359" spans="3:4" ht="12.75">
      <c r="C359" s="112"/>
      <c r="D359" s="112"/>
    </row>
    <row r="360" spans="3:4" ht="12.75">
      <c r="C360" s="112"/>
      <c r="D360" s="112"/>
    </row>
    <row r="361" spans="3:4" ht="12.75">
      <c r="C361" s="112"/>
      <c r="D361" s="112"/>
    </row>
    <row r="362" spans="3:4" ht="12.75">
      <c r="C362" s="112"/>
      <c r="D362" s="112"/>
    </row>
    <row r="363" spans="3:4" ht="12.75">
      <c r="C363" s="112"/>
      <c r="D363" s="112"/>
    </row>
    <row r="364" spans="3:4" ht="12.75">
      <c r="C364" s="112"/>
      <c r="D364" s="112"/>
    </row>
    <row r="365" spans="3:4" ht="12.75">
      <c r="C365" s="112"/>
      <c r="D365" s="112"/>
    </row>
    <row r="366" spans="3:4" ht="12.75">
      <c r="C366" s="112"/>
      <c r="D366" s="112"/>
    </row>
    <row r="367" spans="3:4" ht="12.75">
      <c r="C367" s="112"/>
      <c r="D367" s="112"/>
    </row>
    <row r="368" spans="3:4" ht="12.75">
      <c r="C368" s="112"/>
      <c r="D368" s="112"/>
    </row>
    <row r="369" spans="3:4" ht="12.75">
      <c r="C369" s="112"/>
      <c r="D369" s="112"/>
    </row>
    <row r="370" spans="3:4" ht="12.75">
      <c r="C370" s="112"/>
      <c r="D370" s="112"/>
    </row>
    <row r="371" spans="3:4" ht="12.75">
      <c r="C371" s="112"/>
      <c r="D371" s="112"/>
    </row>
    <row r="372" spans="3:4" ht="12.75">
      <c r="C372" s="112"/>
      <c r="D372" s="112"/>
    </row>
    <row r="373" spans="3:4" ht="12.75">
      <c r="C373" s="112"/>
      <c r="D373" s="112"/>
    </row>
    <row r="374" spans="3:4" ht="12.75">
      <c r="C374" s="112"/>
      <c r="D374" s="112"/>
    </row>
    <row r="375" spans="3:4" ht="12.75">
      <c r="C375" s="112"/>
      <c r="D375" s="112"/>
    </row>
    <row r="376" spans="3:4" ht="12.75">
      <c r="C376" s="112"/>
      <c r="D376" s="112"/>
    </row>
    <row r="377" spans="3:4" ht="12.75">
      <c r="C377" s="112"/>
      <c r="D377" s="112"/>
    </row>
    <row r="378" spans="3:4" ht="12.75">
      <c r="C378" s="112"/>
      <c r="D378" s="112"/>
    </row>
    <row r="379" spans="3:4" ht="12.75">
      <c r="C379" s="112"/>
      <c r="D379" s="112"/>
    </row>
    <row r="380" spans="3:4" ht="12.75">
      <c r="C380" s="112"/>
      <c r="D380" s="112"/>
    </row>
    <row r="381" spans="3:4" ht="12.75">
      <c r="C381" s="112"/>
      <c r="D381" s="112"/>
    </row>
    <row r="382" spans="3:4" ht="12.75">
      <c r="C382" s="112"/>
      <c r="D382" s="112"/>
    </row>
    <row r="383" spans="3:4" ht="12.75">
      <c r="C383" s="112"/>
      <c r="D383" s="112"/>
    </row>
    <row r="384" spans="3:4" ht="12.75">
      <c r="C384" s="112"/>
      <c r="D384" s="112"/>
    </row>
    <row r="385" spans="3:4" ht="12.75">
      <c r="C385" s="112"/>
      <c r="D385" s="112"/>
    </row>
    <row r="386" spans="3:4" ht="12.75">
      <c r="C386" s="112"/>
      <c r="D386" s="112"/>
    </row>
    <row r="387" spans="3:4" ht="12.75">
      <c r="C387" s="112"/>
      <c r="D387" s="112"/>
    </row>
    <row r="388" spans="3:4" ht="12.75">
      <c r="C388" s="112"/>
      <c r="D388" s="112"/>
    </row>
    <row r="389" spans="3:4" ht="12.75">
      <c r="C389" s="112"/>
      <c r="D389" s="112"/>
    </row>
    <row r="390" spans="3:4" ht="12.75">
      <c r="C390" s="112"/>
      <c r="D390" s="112"/>
    </row>
    <row r="391" spans="3:4" ht="12.75">
      <c r="C391" s="112"/>
      <c r="D391" s="112"/>
    </row>
    <row r="392" spans="3:4" ht="12.75">
      <c r="C392" s="112"/>
      <c r="D392" s="112"/>
    </row>
    <row r="393" spans="3:4" ht="12.75">
      <c r="C393" s="112"/>
      <c r="D393" s="112"/>
    </row>
    <row r="394" spans="3:4" ht="12.75">
      <c r="C394" s="112"/>
      <c r="D394" s="112"/>
    </row>
    <row r="395" spans="3:4" ht="12.75">
      <c r="C395" s="112"/>
      <c r="D395" s="112"/>
    </row>
    <row r="396" spans="3:4" ht="12.75">
      <c r="C396" s="112"/>
      <c r="D396" s="112"/>
    </row>
    <row r="397" spans="3:4" ht="12.75">
      <c r="C397" s="112"/>
      <c r="D397" s="112"/>
    </row>
    <row r="398" spans="3:4" ht="12.75">
      <c r="C398" s="112"/>
      <c r="D398" s="112"/>
    </row>
    <row r="399" spans="3:4" ht="12.75">
      <c r="C399" s="112"/>
      <c r="D399" s="112"/>
    </row>
    <row r="400" spans="3:4" ht="12.75">
      <c r="C400" s="112"/>
      <c r="D400" s="112"/>
    </row>
    <row r="401" spans="3:4" ht="12.75">
      <c r="C401" s="112"/>
      <c r="D401" s="112"/>
    </row>
    <row r="402" spans="3:4" ht="12.75">
      <c r="C402" s="112"/>
      <c r="D402" s="112"/>
    </row>
    <row r="403" spans="3:4" ht="12.75">
      <c r="C403" s="112"/>
      <c r="D403" s="112"/>
    </row>
    <row r="404" spans="3:4" ht="12.75">
      <c r="C404" s="112"/>
      <c r="D404" s="112"/>
    </row>
    <row r="405" spans="3:4" ht="12.75">
      <c r="C405" s="112"/>
      <c r="D405" s="112"/>
    </row>
    <row r="406" spans="3:4" ht="12.75">
      <c r="C406" s="112"/>
      <c r="D406" s="112"/>
    </row>
    <row r="407" spans="3:4" ht="12.75">
      <c r="C407" s="112"/>
      <c r="D407" s="112"/>
    </row>
    <row r="408" spans="3:4" ht="12.75">
      <c r="C408" s="112"/>
      <c r="D408" s="112"/>
    </row>
    <row r="409" spans="3:4" ht="12.75">
      <c r="C409" s="112"/>
      <c r="D409" s="112"/>
    </row>
    <row r="410" spans="3:4" ht="12.75">
      <c r="C410" s="112"/>
      <c r="D410" s="112"/>
    </row>
    <row r="411" spans="3:4" ht="12.75">
      <c r="C411" s="112"/>
      <c r="D411" s="112"/>
    </row>
    <row r="412" spans="3:4" ht="12.75">
      <c r="C412" s="112"/>
      <c r="D412" s="112"/>
    </row>
    <row r="413" spans="3:4" ht="12.75">
      <c r="C413" s="112"/>
      <c r="D413" s="112"/>
    </row>
    <row r="414" spans="3:4" ht="12.75">
      <c r="C414" s="112"/>
      <c r="D414" s="112"/>
    </row>
    <row r="415" spans="3:4" ht="12.75">
      <c r="C415" s="112"/>
      <c r="D415" s="112"/>
    </row>
    <row r="416" spans="3:4" ht="12.75">
      <c r="C416" s="112"/>
      <c r="D416" s="112"/>
    </row>
    <row r="417" spans="3:4" ht="12.75">
      <c r="C417" s="112"/>
      <c r="D417" s="112"/>
    </row>
    <row r="418" spans="3:4" ht="12.75">
      <c r="C418" s="112"/>
      <c r="D418" s="112"/>
    </row>
    <row r="419" spans="3:4" ht="12.75">
      <c r="C419" s="112"/>
      <c r="D419" s="112"/>
    </row>
    <row r="420" spans="3:4" ht="12.75">
      <c r="C420" s="112"/>
      <c r="D420" s="112"/>
    </row>
    <row r="421" spans="3:4" ht="12.75">
      <c r="C421" s="112"/>
      <c r="D421" s="112"/>
    </row>
    <row r="422" spans="3:4" ht="12.75">
      <c r="C422" s="112"/>
      <c r="D422" s="112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2" r:id="rId2"/>
  <headerFooter alignWithMargins="0">
    <oddHeader>&amp;R&amp;"Times New Roman CE,Dőlt"5.sz. táblázat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22"/>
  <sheetViews>
    <sheetView zoomScale="85" zoomScaleNormal="85" workbookViewId="0" topLeftCell="A1">
      <pane xSplit="4" topLeftCell="E1" activePane="topRight" state="frozen"/>
      <selection pane="topLeft" activeCell="A1" sqref="A1:IV16384"/>
      <selection pane="topRight" activeCell="H18" sqref="H18"/>
    </sheetView>
  </sheetViews>
  <sheetFormatPr defaultColWidth="9.33203125" defaultRowHeight="12.75"/>
  <cols>
    <col min="1" max="1" width="46.66015625" style="107" customWidth="1"/>
    <col min="2" max="2" width="17.83203125" style="107" customWidth="1"/>
    <col min="3" max="3" width="18.66015625" style="107" customWidth="1"/>
    <col min="4" max="4" width="18.16015625" style="107" customWidth="1"/>
    <col min="5" max="10" width="12" style="107" customWidth="1"/>
    <col min="11" max="11" width="17.16015625" style="107" customWidth="1"/>
    <col min="12" max="14" width="12" style="107" customWidth="1"/>
    <col min="15" max="15" width="15.33203125" style="107" customWidth="1"/>
    <col min="16" max="16384" width="12" style="107" customWidth="1"/>
  </cols>
  <sheetData>
    <row r="1" spans="1:4" ht="12.75">
      <c r="A1" s="138" t="s">
        <v>43</v>
      </c>
      <c r="B1" s="138"/>
      <c r="C1" s="138"/>
      <c r="D1" s="138"/>
    </row>
    <row r="2" spans="1:4" ht="12.75">
      <c r="A2" s="138" t="s">
        <v>71</v>
      </c>
      <c r="B2" s="138"/>
      <c r="C2" s="138"/>
      <c r="D2" s="138"/>
    </row>
    <row r="3" spans="1:4" ht="12.75">
      <c r="A3" s="139" t="s">
        <v>116</v>
      </c>
      <c r="B3" s="139"/>
      <c r="C3" s="139"/>
      <c r="D3" s="139"/>
    </row>
    <row r="4" spans="1:3" ht="12.75">
      <c r="A4" s="29"/>
      <c r="B4" s="29"/>
      <c r="C4" s="29"/>
    </row>
    <row r="5" spans="1:4" ht="28.5" customHeight="1">
      <c r="A5" s="145" t="s">
        <v>44</v>
      </c>
      <c r="B5" s="140" t="s">
        <v>45</v>
      </c>
      <c r="C5" s="143" t="s">
        <v>46</v>
      </c>
      <c r="D5" s="144"/>
    </row>
    <row r="6" spans="1:4" ht="28.5" customHeight="1">
      <c r="A6" s="146"/>
      <c r="B6" s="141"/>
      <c r="C6" s="140" t="s">
        <v>78</v>
      </c>
      <c r="D6" s="140" t="s">
        <v>47</v>
      </c>
    </row>
    <row r="7" spans="1:4" ht="36" customHeight="1">
      <c r="A7" s="147"/>
      <c r="B7" s="142"/>
      <c r="C7" s="142"/>
      <c r="D7" s="142"/>
    </row>
    <row r="8" spans="1:4" ht="24" customHeight="1">
      <c r="A8" s="21" t="s">
        <v>48</v>
      </c>
      <c r="B8" s="21"/>
      <c r="C8" s="21"/>
      <c r="D8" s="21"/>
    </row>
    <row r="9" spans="1:4" ht="14.25" customHeight="1">
      <c r="A9" s="30" t="s">
        <v>49</v>
      </c>
      <c r="B9" s="88">
        <f>'[1]nograd'!$F214</f>
        <v>10479</v>
      </c>
      <c r="C9" s="89">
        <f>B9/$B$11*100</f>
        <v>53.494308030016846</v>
      </c>
      <c r="D9" s="89">
        <f>'[1]nograd'!$E173/'[1]nograd'!$E$175*100</f>
        <v>55.261550987176875</v>
      </c>
    </row>
    <row r="10" spans="1:4" s="108" customFormat="1" ht="14.25" customHeight="1">
      <c r="A10" s="31" t="s">
        <v>50</v>
      </c>
      <c r="B10" s="90">
        <f>'[1]nograd'!$F215</f>
        <v>9110</v>
      </c>
      <c r="C10" s="91">
        <f aca="true" t="shared" si="0" ref="C10:C39">B10/$B$11*100</f>
        <v>46.505691969983154</v>
      </c>
      <c r="D10" s="91">
        <f>'[1]nograd'!$E174/'[1]nograd'!$E$175*100</f>
        <v>44.738449012823125</v>
      </c>
    </row>
    <row r="11" spans="1:4" s="109" customFormat="1" ht="20.25" customHeight="1">
      <c r="A11" s="22" t="s">
        <v>51</v>
      </c>
      <c r="B11" s="92">
        <f>SUM(B9:B10)</f>
        <v>19589</v>
      </c>
      <c r="C11" s="93">
        <f t="shared" si="0"/>
        <v>100</v>
      </c>
      <c r="D11" s="93">
        <f>SUM(D9:D10)</f>
        <v>100</v>
      </c>
    </row>
    <row r="12" spans="1:4" ht="24" customHeight="1">
      <c r="A12" s="23" t="s">
        <v>52</v>
      </c>
      <c r="B12" s="95"/>
      <c r="C12" s="96"/>
      <c r="D12" s="96"/>
    </row>
    <row r="13" spans="1:5" s="108" customFormat="1" ht="14.25" customHeight="1">
      <c r="A13" s="25" t="s">
        <v>86</v>
      </c>
      <c r="B13" s="88">
        <f>'[1]nograd'!$F225</f>
        <v>363</v>
      </c>
      <c r="C13" s="89">
        <f t="shared" si="0"/>
        <v>1.8530808106590433</v>
      </c>
      <c r="D13" s="89">
        <f>'[1]nograd'!$E184/'[1]nograd'!$E$182*100</f>
        <v>2.264400569916548</v>
      </c>
      <c r="E13" s="110"/>
    </row>
    <row r="14" spans="1:4" ht="14.25" customHeight="1">
      <c r="A14" s="26" t="s">
        <v>87</v>
      </c>
      <c r="B14" s="90">
        <f>'[1]nograd'!$F226</f>
        <v>2519</v>
      </c>
      <c r="C14" s="91">
        <f t="shared" si="0"/>
        <v>12.859257746694574</v>
      </c>
      <c r="D14" s="91">
        <f>'[1]nograd'!$E185/'[1]nograd'!$E$182*100</f>
        <v>12.563606757581924</v>
      </c>
    </row>
    <row r="15" spans="1:4" s="108" customFormat="1" ht="14.25" customHeight="1">
      <c r="A15" s="25" t="s">
        <v>88</v>
      </c>
      <c r="B15" s="88">
        <f>'[1]nograd'!$F227</f>
        <v>4736</v>
      </c>
      <c r="C15" s="89">
        <f t="shared" si="0"/>
        <v>24.176833937413853</v>
      </c>
      <c r="D15" s="89">
        <f>'[1]nograd'!$E186/'[1]nograd'!$E$182*100</f>
        <v>25.351109301852233</v>
      </c>
    </row>
    <row r="16" spans="1:4" ht="14.25" customHeight="1">
      <c r="A16" s="26" t="s">
        <v>89</v>
      </c>
      <c r="B16" s="90">
        <f>'[1]nograd'!$F228</f>
        <v>4979</v>
      </c>
      <c r="C16" s="91">
        <f t="shared" si="0"/>
        <v>25.41732605033437</v>
      </c>
      <c r="D16" s="91">
        <f>'[1]nograd'!$E187/'[1]nograd'!$E$182*100</f>
        <v>25.325666598819456</v>
      </c>
    </row>
    <row r="17" spans="1:4" s="108" customFormat="1" ht="14.25" customHeight="1">
      <c r="A17" s="25" t="s">
        <v>90</v>
      </c>
      <c r="B17" s="88">
        <f>'[1]nograd'!$F229</f>
        <v>4761</v>
      </c>
      <c r="C17" s="89">
        <f t="shared" si="0"/>
        <v>24.304456582776048</v>
      </c>
      <c r="D17" s="89">
        <f>'[1]nograd'!$E188/'[1]nograd'!$E$182*100</f>
        <v>24.857520863016486</v>
      </c>
    </row>
    <row r="18" spans="1:4" ht="14.25" customHeight="1">
      <c r="A18" s="26" t="s">
        <v>91</v>
      </c>
      <c r="B18" s="90">
        <f>'[1]nograd'!$F230</f>
        <v>2231</v>
      </c>
      <c r="C18" s="91">
        <f t="shared" si="0"/>
        <v>11.389044872122108</v>
      </c>
      <c r="D18" s="91">
        <f>'[1]nograd'!$E189/'[1]nograd'!$E$182*100</f>
        <v>9.637695908813352</v>
      </c>
    </row>
    <row r="19" spans="1:4" s="111" customFormat="1" ht="22.5" customHeight="1">
      <c r="A19" s="22" t="s">
        <v>51</v>
      </c>
      <c r="B19" s="92">
        <f>SUM(B13:B18)</f>
        <v>19589</v>
      </c>
      <c r="C19" s="93">
        <f t="shared" si="0"/>
        <v>100</v>
      </c>
      <c r="D19" s="93">
        <f>SUM(D13:D18)</f>
        <v>100</v>
      </c>
    </row>
    <row r="20" spans="1:4" ht="23.25" customHeight="1">
      <c r="A20" s="23" t="s">
        <v>72</v>
      </c>
      <c r="B20" s="95"/>
      <c r="C20" s="96"/>
      <c r="D20" s="96"/>
    </row>
    <row r="21" spans="1:4" s="108" customFormat="1" ht="14.25" customHeight="1">
      <c r="A21" s="30" t="s">
        <v>53</v>
      </c>
      <c r="B21" s="88">
        <f>'[1]nograd'!$F233</f>
        <v>1331</v>
      </c>
      <c r="C21" s="89">
        <f t="shared" si="0"/>
        <v>6.794629639083159</v>
      </c>
      <c r="D21" s="89">
        <f>'[1]nograd'!$E192/'[1]nograd'!$E$198*100</f>
        <v>6.513331976389172</v>
      </c>
    </row>
    <row r="22" spans="1:4" ht="14.25" customHeight="1">
      <c r="A22" s="31" t="s">
        <v>54</v>
      </c>
      <c r="B22" s="90">
        <f>'[1]nograd'!$F234</f>
        <v>7719</v>
      </c>
      <c r="C22" s="91">
        <f t="shared" si="0"/>
        <v>39.404767982030734</v>
      </c>
      <c r="D22" s="91">
        <f>'[1]nograd'!$E193/'[1]nograd'!$E$198*100</f>
        <v>38.851007531040096</v>
      </c>
    </row>
    <row r="23" spans="1:4" s="108" customFormat="1" ht="14.25" customHeight="1">
      <c r="A23" s="30" t="s">
        <v>55</v>
      </c>
      <c r="B23" s="88">
        <f>'[1]nograd'!$F235</f>
        <v>5535</v>
      </c>
      <c r="C23" s="89">
        <f t="shared" si="0"/>
        <v>28.255653683189546</v>
      </c>
      <c r="D23" s="89">
        <f>'[1]nograd'!$E194/'[1]nograd'!$E$198*100</f>
        <v>30.0376552004885</v>
      </c>
    </row>
    <row r="24" spans="1:4" ht="14.25" customHeight="1">
      <c r="A24" s="31" t="s">
        <v>56</v>
      </c>
      <c r="B24" s="90">
        <f>'[1]nograd'!$F236</f>
        <v>2904</v>
      </c>
      <c r="C24" s="91">
        <f t="shared" si="0"/>
        <v>14.824646485272346</v>
      </c>
      <c r="D24" s="91">
        <f>'[1]nograd'!$E195/'[1]nograd'!$E$198*100</f>
        <v>14.792387543252595</v>
      </c>
    </row>
    <row r="25" spans="1:4" s="108" customFormat="1" ht="14.25" customHeight="1">
      <c r="A25" s="30" t="s">
        <v>57</v>
      </c>
      <c r="B25" s="88">
        <f>'[1]nograd'!$F237</f>
        <v>1538</v>
      </c>
      <c r="C25" s="89">
        <f t="shared" si="0"/>
        <v>7.851345142682117</v>
      </c>
      <c r="D25" s="89">
        <f>'[1]nograd'!$E196/'[1]nograd'!$E$198*100</f>
        <v>7.332587014044373</v>
      </c>
    </row>
    <row r="26" spans="1:4" ht="14.25" customHeight="1">
      <c r="A26" s="31" t="s">
        <v>58</v>
      </c>
      <c r="B26" s="90">
        <f>'[1]nograd'!$F238</f>
        <v>562</v>
      </c>
      <c r="C26" s="91">
        <f t="shared" si="0"/>
        <v>2.8689570677421004</v>
      </c>
      <c r="D26" s="91">
        <f>'[1]nograd'!$E197/'[1]nograd'!$E$198*100</f>
        <v>2.4730307347852634</v>
      </c>
    </row>
    <row r="27" spans="1:4" s="111" customFormat="1" ht="21" customHeight="1">
      <c r="A27" s="22" t="s">
        <v>51</v>
      </c>
      <c r="B27" s="92">
        <f>SUM(B21:B26)</f>
        <v>19589</v>
      </c>
      <c r="C27" s="93">
        <f t="shared" si="0"/>
        <v>100</v>
      </c>
      <c r="D27" s="93">
        <f>SUM(D21:D26)</f>
        <v>100.00000000000001</v>
      </c>
    </row>
    <row r="28" spans="1:4" ht="25.5" customHeight="1">
      <c r="A28" s="23" t="s">
        <v>59</v>
      </c>
      <c r="B28" s="95"/>
      <c r="C28" s="96"/>
      <c r="D28" s="96"/>
    </row>
    <row r="29" spans="1:4" ht="14.25" customHeight="1">
      <c r="A29" s="25" t="s">
        <v>80</v>
      </c>
      <c r="B29" s="88">
        <f>'[1]nograd'!$F241</f>
        <v>4267</v>
      </c>
      <c r="C29" s="89">
        <f t="shared" si="0"/>
        <v>21.782633110419113</v>
      </c>
      <c r="D29" s="89">
        <f>'[1]nograd'!$E200/'[1]nograd'!$E$205*100</f>
        <v>20.572969672297987</v>
      </c>
    </row>
    <row r="30" spans="1:4" ht="14.25" customHeight="1">
      <c r="A30" s="26" t="s">
        <v>81</v>
      </c>
      <c r="B30" s="90">
        <f>'[1]nograd'!$F242</f>
        <v>4956</v>
      </c>
      <c r="C30" s="91">
        <f t="shared" si="0"/>
        <v>25.299913216601155</v>
      </c>
      <c r="D30" s="91">
        <f>'[1]nograd'!$E201/'[1]nograd'!$E$205*100</f>
        <v>24.175656421738246</v>
      </c>
    </row>
    <row r="31" spans="1:4" ht="14.25" customHeight="1">
      <c r="A31" s="25" t="s">
        <v>82</v>
      </c>
      <c r="B31" s="88">
        <f>'[1]nograd'!$F243</f>
        <v>4511</v>
      </c>
      <c r="C31" s="89">
        <f t="shared" si="0"/>
        <v>23.028230129154117</v>
      </c>
      <c r="D31" s="89">
        <f>'[1]nograd'!$E202/'[1]nograd'!$E$205*100</f>
        <v>22.32851618155913</v>
      </c>
    </row>
    <row r="32" spans="1:4" ht="14.25" customHeight="1">
      <c r="A32" s="26" t="s">
        <v>83</v>
      </c>
      <c r="B32" s="90">
        <f>'[1]nograd'!$F244</f>
        <v>3171</v>
      </c>
      <c r="C32" s="91">
        <f t="shared" si="0"/>
        <v>16.18765633774057</v>
      </c>
      <c r="D32" s="91">
        <f>'[1]nograd'!$E203/'[1]nograd'!$E$205*100</f>
        <v>18.420516995725624</v>
      </c>
    </row>
    <row r="33" spans="1:4" s="108" customFormat="1" ht="14.25" customHeight="1">
      <c r="A33" s="25" t="s">
        <v>84</v>
      </c>
      <c r="B33" s="88">
        <f>'[1]nograd'!$F245</f>
        <v>2684</v>
      </c>
      <c r="C33" s="89">
        <f t="shared" si="0"/>
        <v>13.701567206085047</v>
      </c>
      <c r="D33" s="89">
        <f>'[1]nograd'!$E204/'[1]nograd'!$E$205*100</f>
        <v>14.502340728679014</v>
      </c>
    </row>
    <row r="34" spans="1:4" s="109" customFormat="1" ht="22.5" customHeight="1">
      <c r="A34" s="18" t="s">
        <v>51</v>
      </c>
      <c r="B34" s="98">
        <f>SUM(B29:B33)</f>
        <v>19589</v>
      </c>
      <c r="C34" s="99">
        <f t="shared" si="0"/>
        <v>100</v>
      </c>
      <c r="D34" s="99">
        <f>SUM(D29:D33)</f>
        <v>100</v>
      </c>
    </row>
    <row r="35" spans="1:4" ht="25.5" customHeight="1">
      <c r="A35" s="19" t="s">
        <v>74</v>
      </c>
      <c r="B35" s="100"/>
      <c r="C35" s="101"/>
      <c r="D35" s="101"/>
    </row>
    <row r="36" spans="1:4" ht="14.25" customHeight="1">
      <c r="A36" s="27" t="s">
        <v>75</v>
      </c>
      <c r="B36" s="102">
        <f>'[1]nograd'!$F248</f>
        <v>2670</v>
      </c>
      <c r="C36" s="103">
        <f t="shared" si="0"/>
        <v>13.630098524682218</v>
      </c>
      <c r="D36" s="103">
        <f>'[1]nograd'!$E207/'[1]nograd'!$E$211*100</f>
        <v>16.766741298595562</v>
      </c>
    </row>
    <row r="37" spans="1:4" ht="14.25" customHeight="1">
      <c r="A37" s="28" t="s">
        <v>76</v>
      </c>
      <c r="B37" s="88">
        <f>'[1]nograd'!$F249</f>
        <v>1380</v>
      </c>
      <c r="C37" s="89">
        <f t="shared" si="0"/>
        <v>7.044770023993058</v>
      </c>
      <c r="D37" s="89">
        <f>'[1]nograd'!$E208/'[1]nograd'!$E$211*100</f>
        <v>8.136576429879911</v>
      </c>
    </row>
    <row r="38" spans="1:4" ht="14.25" customHeight="1">
      <c r="A38" s="27" t="s">
        <v>115</v>
      </c>
      <c r="B38" s="102">
        <f>'[1]nograd'!$F250</f>
        <v>7656</v>
      </c>
      <c r="C38" s="103">
        <f t="shared" si="0"/>
        <v>39.083158915718</v>
      </c>
      <c r="D38" s="103">
        <f>'[1]nograd'!$E209/'[1]nograd'!$E$211*100</f>
        <v>36.99877875025443</v>
      </c>
    </row>
    <row r="39" spans="1:4" ht="14.25" customHeight="1">
      <c r="A39" s="28" t="s">
        <v>77</v>
      </c>
      <c r="B39" s="88">
        <f>'[1]nograd'!$F251</f>
        <v>7883</v>
      </c>
      <c r="C39" s="89">
        <f t="shared" si="0"/>
        <v>40.24197253560672</v>
      </c>
      <c r="D39" s="89">
        <f>'[1]nograd'!$E210/'[1]nograd'!$E$211*100</f>
        <v>38.0979035212701</v>
      </c>
    </row>
    <row r="40" spans="1:4" ht="12.75">
      <c r="A40" s="20" t="s">
        <v>51</v>
      </c>
      <c r="B40" s="104">
        <f>SUM(B36:B39)</f>
        <v>19589</v>
      </c>
      <c r="C40" s="105">
        <f>B40/$B$11*100</f>
        <v>100</v>
      </c>
      <c r="D40" s="105">
        <f>SUM(D36:D39)</f>
        <v>100</v>
      </c>
    </row>
    <row r="41" spans="1:4" ht="30" customHeight="1">
      <c r="A41" s="127" t="s">
        <v>109</v>
      </c>
      <c r="B41" s="127"/>
      <c r="C41" s="127"/>
      <c r="D41" s="127"/>
    </row>
    <row r="42" spans="3:4" ht="12.75">
      <c r="C42" s="112"/>
      <c r="D42" s="112"/>
    </row>
    <row r="43" spans="3:4" ht="12.75">
      <c r="C43" s="112"/>
      <c r="D43" s="112"/>
    </row>
    <row r="44" spans="3:4" ht="12.75">
      <c r="C44" s="112"/>
      <c r="D44" s="112"/>
    </row>
    <row r="45" spans="3:4" ht="12.75">
      <c r="C45" s="112"/>
      <c r="D45" s="112"/>
    </row>
    <row r="46" spans="3:4" ht="12.75">
      <c r="C46" s="112"/>
      <c r="D46" s="112"/>
    </row>
    <row r="47" spans="3:4" ht="12.75">
      <c r="C47" s="112"/>
      <c r="D47" s="112"/>
    </row>
    <row r="48" spans="3:4" ht="12.75">
      <c r="C48" s="112"/>
      <c r="D48" s="112"/>
    </row>
    <row r="49" spans="3:4" ht="12.75">
      <c r="C49" s="112"/>
      <c r="D49" s="112"/>
    </row>
    <row r="50" spans="3:4" ht="12.75">
      <c r="C50" s="112"/>
      <c r="D50" s="112"/>
    </row>
    <row r="51" spans="3:4" ht="12.75">
      <c r="C51" s="112"/>
      <c r="D51" s="112"/>
    </row>
    <row r="52" spans="3:4" ht="12.75">
      <c r="C52" s="112"/>
      <c r="D52" s="112"/>
    </row>
    <row r="53" spans="3:4" ht="12.75">
      <c r="C53" s="112"/>
      <c r="D53" s="112"/>
    </row>
    <row r="54" spans="3:4" ht="12.75">
      <c r="C54" s="112"/>
      <c r="D54" s="112"/>
    </row>
    <row r="55" spans="3:4" ht="12.75">
      <c r="C55" s="112"/>
      <c r="D55" s="112"/>
    </row>
    <row r="56" spans="3:4" ht="12.75">
      <c r="C56" s="112"/>
      <c r="D56" s="112"/>
    </row>
    <row r="57" spans="3:4" ht="12.75">
      <c r="C57" s="112"/>
      <c r="D57" s="112"/>
    </row>
    <row r="58" spans="3:4" ht="12.75">
      <c r="C58" s="112"/>
      <c r="D58" s="112"/>
    </row>
    <row r="59" spans="3:4" ht="12.75">
      <c r="C59" s="112"/>
      <c r="D59" s="112"/>
    </row>
    <row r="60" spans="3:4" ht="12.75">
      <c r="C60" s="112"/>
      <c r="D60" s="112"/>
    </row>
    <row r="61" spans="3:4" ht="12.75">
      <c r="C61" s="112"/>
      <c r="D61" s="112"/>
    </row>
    <row r="62" spans="3:4" ht="12.75">
      <c r="C62" s="112"/>
      <c r="D62" s="112"/>
    </row>
    <row r="63" spans="3:4" ht="12.75">
      <c r="C63" s="112"/>
      <c r="D63" s="112"/>
    </row>
    <row r="64" spans="3:4" ht="12.75">
      <c r="C64" s="112"/>
      <c r="D64" s="112"/>
    </row>
    <row r="65" spans="3:4" ht="12.75">
      <c r="C65" s="112"/>
      <c r="D65" s="112"/>
    </row>
    <row r="66" spans="3:4" ht="12.75">
      <c r="C66" s="112"/>
      <c r="D66" s="112"/>
    </row>
    <row r="67" spans="3:4" ht="12.75">
      <c r="C67" s="112"/>
      <c r="D67" s="112"/>
    </row>
    <row r="68" spans="3:4" ht="12.75">
      <c r="C68" s="112"/>
      <c r="D68" s="112"/>
    </row>
    <row r="69" spans="3:4" ht="12.75">
      <c r="C69" s="112"/>
      <c r="D69" s="112"/>
    </row>
    <row r="70" spans="3:4" ht="12.75">
      <c r="C70" s="112"/>
      <c r="D70" s="112"/>
    </row>
    <row r="71" spans="3:4" ht="12.75">
      <c r="C71" s="112"/>
      <c r="D71" s="112"/>
    </row>
    <row r="72" spans="3:4" ht="12.75">
      <c r="C72" s="112"/>
      <c r="D72" s="112"/>
    </row>
    <row r="73" spans="3:4" ht="12.75">
      <c r="C73" s="112"/>
      <c r="D73" s="112"/>
    </row>
    <row r="74" spans="3:4" ht="12.75">
      <c r="C74" s="112"/>
      <c r="D74" s="112"/>
    </row>
    <row r="75" spans="3:4" ht="12.75">
      <c r="C75" s="112"/>
      <c r="D75" s="112"/>
    </row>
    <row r="76" spans="3:4" ht="12.75">
      <c r="C76" s="112"/>
      <c r="D76" s="112"/>
    </row>
    <row r="77" spans="3:4" ht="12.75">
      <c r="C77" s="112"/>
      <c r="D77" s="112"/>
    </row>
    <row r="78" spans="3:4" ht="12.75">
      <c r="C78" s="112"/>
      <c r="D78" s="112"/>
    </row>
    <row r="79" spans="3:4" ht="12.75">
      <c r="C79" s="112"/>
      <c r="D79" s="112"/>
    </row>
    <row r="80" spans="3:4" ht="12.75">
      <c r="C80" s="112"/>
      <c r="D80" s="112"/>
    </row>
    <row r="81" spans="3:4" ht="12.75">
      <c r="C81" s="112"/>
      <c r="D81" s="112"/>
    </row>
    <row r="82" spans="3:4" ht="12.75">
      <c r="C82" s="112"/>
      <c r="D82" s="112"/>
    </row>
    <row r="83" spans="3:4" ht="12.75">
      <c r="C83" s="112"/>
      <c r="D83" s="112"/>
    </row>
    <row r="84" spans="3:4" ht="12.75">
      <c r="C84" s="112"/>
      <c r="D84" s="112"/>
    </row>
    <row r="85" spans="3:4" ht="12.75">
      <c r="C85" s="112"/>
      <c r="D85" s="112"/>
    </row>
    <row r="86" spans="3:4" ht="12.75">
      <c r="C86" s="112"/>
      <c r="D86" s="112"/>
    </row>
    <row r="87" spans="3:4" ht="12.75">
      <c r="C87" s="112"/>
      <c r="D87" s="112"/>
    </row>
    <row r="88" spans="3:4" ht="12.75">
      <c r="C88" s="112"/>
      <c r="D88" s="112"/>
    </row>
    <row r="89" spans="3:4" ht="12.75">
      <c r="C89" s="112"/>
      <c r="D89" s="112"/>
    </row>
    <row r="90" spans="3:4" ht="12.75">
      <c r="C90" s="112"/>
      <c r="D90" s="112"/>
    </row>
    <row r="91" spans="3:4" ht="12.75">
      <c r="C91" s="112"/>
      <c r="D91" s="112"/>
    </row>
    <row r="92" spans="3:4" ht="12.75">
      <c r="C92" s="112"/>
      <c r="D92" s="112"/>
    </row>
    <row r="93" spans="3:4" ht="12.75">
      <c r="C93" s="112"/>
      <c r="D93" s="112"/>
    </row>
    <row r="94" spans="3:4" ht="12.75">
      <c r="C94" s="112"/>
      <c r="D94" s="112"/>
    </row>
    <row r="95" spans="3:4" ht="12.75">
      <c r="C95" s="112"/>
      <c r="D95" s="112"/>
    </row>
    <row r="96" spans="3:4" ht="12.75">
      <c r="C96" s="112"/>
      <c r="D96" s="112"/>
    </row>
    <row r="97" spans="3:4" ht="12.75">
      <c r="C97" s="112"/>
      <c r="D97" s="112"/>
    </row>
    <row r="98" spans="3:4" ht="12.75">
      <c r="C98" s="112"/>
      <c r="D98" s="112"/>
    </row>
    <row r="99" spans="3:4" ht="12.75">
      <c r="C99" s="112"/>
      <c r="D99" s="112"/>
    </row>
    <row r="100" spans="3:4" ht="12.75">
      <c r="C100" s="112"/>
      <c r="D100" s="112"/>
    </row>
    <row r="101" spans="3:4" ht="12.75">
      <c r="C101" s="112"/>
      <c r="D101" s="112"/>
    </row>
    <row r="102" spans="3:4" ht="12.75">
      <c r="C102" s="112"/>
      <c r="D102" s="112"/>
    </row>
    <row r="103" spans="3:4" ht="12.75">
      <c r="C103" s="112"/>
      <c r="D103" s="112"/>
    </row>
    <row r="104" spans="3:4" ht="12.75">
      <c r="C104" s="112"/>
      <c r="D104" s="112"/>
    </row>
    <row r="105" spans="3:4" ht="12.75">
      <c r="C105" s="112"/>
      <c r="D105" s="112"/>
    </row>
    <row r="106" spans="3:4" ht="12.75">
      <c r="C106" s="112"/>
      <c r="D106" s="112"/>
    </row>
    <row r="107" spans="3:4" ht="12.75">
      <c r="C107" s="112"/>
      <c r="D107" s="112"/>
    </row>
    <row r="108" spans="3:4" ht="12.75">
      <c r="C108" s="112"/>
      <c r="D108" s="112"/>
    </row>
    <row r="109" spans="3:4" ht="12.75">
      <c r="C109" s="112"/>
      <c r="D109" s="112"/>
    </row>
    <row r="110" spans="3:4" ht="12.75">
      <c r="C110" s="112"/>
      <c r="D110" s="112"/>
    </row>
    <row r="111" spans="3:4" ht="12.75">
      <c r="C111" s="112"/>
      <c r="D111" s="112"/>
    </row>
    <row r="112" spans="3:4" ht="12.75">
      <c r="C112" s="112"/>
      <c r="D112" s="112"/>
    </row>
    <row r="113" spans="3:4" ht="12.75">
      <c r="C113" s="112"/>
      <c r="D113" s="112"/>
    </row>
    <row r="114" spans="3:4" ht="12.75">
      <c r="C114" s="112"/>
      <c r="D114" s="112"/>
    </row>
    <row r="115" spans="3:4" ht="12.75">
      <c r="C115" s="112"/>
      <c r="D115" s="112"/>
    </row>
    <row r="116" spans="3:4" ht="12.75">
      <c r="C116" s="112"/>
      <c r="D116" s="112"/>
    </row>
    <row r="117" spans="3:4" ht="12.75">
      <c r="C117" s="112"/>
      <c r="D117" s="112"/>
    </row>
    <row r="118" spans="3:4" ht="12.75">
      <c r="C118" s="112"/>
      <c r="D118" s="112"/>
    </row>
    <row r="119" spans="3:4" ht="12.75">
      <c r="C119" s="112"/>
      <c r="D119" s="112"/>
    </row>
    <row r="120" spans="3:4" ht="12.75">
      <c r="C120" s="112"/>
      <c r="D120" s="112"/>
    </row>
    <row r="121" spans="3:4" ht="12.75">
      <c r="C121" s="112"/>
      <c r="D121" s="112"/>
    </row>
    <row r="122" spans="3:4" ht="12.75">
      <c r="C122" s="112"/>
      <c r="D122" s="112"/>
    </row>
    <row r="123" spans="3:4" ht="12.75">
      <c r="C123" s="112"/>
      <c r="D123" s="112"/>
    </row>
    <row r="124" spans="3:4" ht="12.75">
      <c r="C124" s="112"/>
      <c r="D124" s="112"/>
    </row>
    <row r="125" spans="3:4" ht="12.75">
      <c r="C125" s="112"/>
      <c r="D125" s="112"/>
    </row>
    <row r="126" spans="3:4" ht="12.75">
      <c r="C126" s="112"/>
      <c r="D126" s="112"/>
    </row>
    <row r="127" spans="3:4" ht="12.75">
      <c r="C127" s="112"/>
      <c r="D127" s="112"/>
    </row>
    <row r="128" spans="3:4" ht="12.75">
      <c r="C128" s="112"/>
      <c r="D128" s="112"/>
    </row>
    <row r="129" spans="3:4" ht="12.75">
      <c r="C129" s="112"/>
      <c r="D129" s="112"/>
    </row>
    <row r="130" spans="3:4" ht="12.75">
      <c r="C130" s="112"/>
      <c r="D130" s="112"/>
    </row>
    <row r="131" spans="3:4" ht="12.75">
      <c r="C131" s="112"/>
      <c r="D131" s="112"/>
    </row>
    <row r="132" spans="3:4" ht="12.75">
      <c r="C132" s="112"/>
      <c r="D132" s="112"/>
    </row>
    <row r="133" spans="3:4" ht="12.75">
      <c r="C133" s="112"/>
      <c r="D133" s="112"/>
    </row>
    <row r="134" spans="3:4" ht="12.75">
      <c r="C134" s="112"/>
      <c r="D134" s="112"/>
    </row>
    <row r="135" spans="3:4" ht="12.75">
      <c r="C135" s="112"/>
      <c r="D135" s="112"/>
    </row>
    <row r="136" spans="3:4" ht="12.75">
      <c r="C136" s="112"/>
      <c r="D136" s="112"/>
    </row>
    <row r="137" spans="3:4" ht="12.75">
      <c r="C137" s="112"/>
      <c r="D137" s="112"/>
    </row>
    <row r="138" spans="3:4" ht="12.75">
      <c r="C138" s="112"/>
      <c r="D138" s="112"/>
    </row>
    <row r="139" spans="3:4" ht="12.75">
      <c r="C139" s="112"/>
      <c r="D139" s="112"/>
    </row>
    <row r="140" spans="3:4" ht="12.75">
      <c r="C140" s="112"/>
      <c r="D140" s="112"/>
    </row>
    <row r="141" spans="3:4" ht="12.75">
      <c r="C141" s="112"/>
      <c r="D141" s="112"/>
    </row>
    <row r="142" spans="3:4" ht="12.75">
      <c r="C142" s="112"/>
      <c r="D142" s="112"/>
    </row>
    <row r="143" spans="3:4" ht="12.75">
      <c r="C143" s="112"/>
      <c r="D143" s="112"/>
    </row>
    <row r="144" spans="3:4" ht="12.75">
      <c r="C144" s="112"/>
      <c r="D144" s="112"/>
    </row>
    <row r="145" spans="3:4" ht="12.75">
      <c r="C145" s="112"/>
      <c r="D145" s="112"/>
    </row>
    <row r="146" spans="3:4" ht="12.75">
      <c r="C146" s="112"/>
      <c r="D146" s="112"/>
    </row>
    <row r="147" spans="3:4" ht="12.75">
      <c r="C147" s="112"/>
      <c r="D147" s="112"/>
    </row>
    <row r="148" spans="3:4" ht="12.75">
      <c r="C148" s="112"/>
      <c r="D148" s="112"/>
    </row>
    <row r="149" spans="3:4" ht="12.75">
      <c r="C149" s="112"/>
      <c r="D149" s="112"/>
    </row>
    <row r="150" spans="3:4" ht="12.75">
      <c r="C150" s="112"/>
      <c r="D150" s="112"/>
    </row>
    <row r="151" spans="3:4" ht="12.75">
      <c r="C151" s="112"/>
      <c r="D151" s="112"/>
    </row>
    <row r="152" spans="3:4" ht="12.75">
      <c r="C152" s="112"/>
      <c r="D152" s="112"/>
    </row>
    <row r="153" spans="3:4" ht="12.75">
      <c r="C153" s="112"/>
      <c r="D153" s="112"/>
    </row>
    <row r="154" spans="3:4" ht="12.75">
      <c r="C154" s="112"/>
      <c r="D154" s="112"/>
    </row>
    <row r="155" spans="3:4" ht="12.75">
      <c r="C155" s="112"/>
      <c r="D155" s="112"/>
    </row>
    <row r="156" spans="3:4" ht="12.75">
      <c r="C156" s="112"/>
      <c r="D156" s="112"/>
    </row>
    <row r="157" spans="3:4" ht="12.75">
      <c r="C157" s="112"/>
      <c r="D157" s="112"/>
    </row>
    <row r="158" spans="3:4" ht="12.75">
      <c r="C158" s="112"/>
      <c r="D158" s="112"/>
    </row>
    <row r="159" spans="3:4" ht="12.75">
      <c r="C159" s="112"/>
      <c r="D159" s="112"/>
    </row>
    <row r="160" spans="3:4" ht="12.75">
      <c r="C160" s="112"/>
      <c r="D160" s="112"/>
    </row>
    <row r="161" spans="3:4" ht="12.75">
      <c r="C161" s="112"/>
      <c r="D161" s="112"/>
    </row>
    <row r="162" spans="3:4" ht="12.75">
      <c r="C162" s="112"/>
      <c r="D162" s="112"/>
    </row>
    <row r="163" spans="3:4" ht="12.75">
      <c r="C163" s="112"/>
      <c r="D163" s="112"/>
    </row>
    <row r="164" spans="3:4" ht="12.75">
      <c r="C164" s="112"/>
      <c r="D164" s="112"/>
    </row>
    <row r="165" spans="3:4" ht="12.75">
      <c r="C165" s="112"/>
      <c r="D165" s="112"/>
    </row>
    <row r="166" spans="3:4" ht="12.75">
      <c r="C166" s="112"/>
      <c r="D166" s="112"/>
    </row>
    <row r="167" spans="3:4" ht="12.75">
      <c r="C167" s="112"/>
      <c r="D167" s="112"/>
    </row>
    <row r="168" spans="3:4" ht="12.75">
      <c r="C168" s="112"/>
      <c r="D168" s="112"/>
    </row>
    <row r="169" spans="3:4" ht="12.75">
      <c r="C169" s="112"/>
      <c r="D169" s="112"/>
    </row>
    <row r="170" spans="3:4" ht="12.75">
      <c r="C170" s="112"/>
      <c r="D170" s="112"/>
    </row>
    <row r="171" spans="3:4" ht="12.75">
      <c r="C171" s="112"/>
      <c r="D171" s="112"/>
    </row>
    <row r="172" spans="3:4" ht="12.75">
      <c r="C172" s="112"/>
      <c r="D172" s="112"/>
    </row>
    <row r="173" spans="3:4" ht="12.75">
      <c r="C173" s="112"/>
      <c r="D173" s="112"/>
    </row>
    <row r="174" spans="3:4" ht="12.75">
      <c r="C174" s="112"/>
      <c r="D174" s="112"/>
    </row>
    <row r="175" spans="3:4" ht="12.75">
      <c r="C175" s="112"/>
      <c r="D175" s="112"/>
    </row>
    <row r="176" spans="3:4" ht="12.75">
      <c r="C176" s="112"/>
      <c r="D176" s="112"/>
    </row>
    <row r="177" spans="3:4" ht="12.75">
      <c r="C177" s="112"/>
      <c r="D177" s="112"/>
    </row>
    <row r="178" spans="3:4" ht="12.75">
      <c r="C178" s="112"/>
      <c r="D178" s="112"/>
    </row>
    <row r="179" spans="3:4" ht="12.75">
      <c r="C179" s="112"/>
      <c r="D179" s="112"/>
    </row>
    <row r="180" spans="3:4" ht="12.75">
      <c r="C180" s="112"/>
      <c r="D180" s="112"/>
    </row>
    <row r="181" spans="3:4" ht="12.75">
      <c r="C181" s="112"/>
      <c r="D181" s="112"/>
    </row>
    <row r="182" spans="3:4" ht="12.75">
      <c r="C182" s="112"/>
      <c r="D182" s="112"/>
    </row>
    <row r="183" spans="3:4" ht="12.75">
      <c r="C183" s="112"/>
      <c r="D183" s="112"/>
    </row>
    <row r="184" spans="3:4" ht="12.75">
      <c r="C184" s="112"/>
      <c r="D184" s="112"/>
    </row>
    <row r="185" spans="3:4" ht="12.75">
      <c r="C185" s="112"/>
      <c r="D185" s="112"/>
    </row>
    <row r="186" spans="3:4" ht="12.75">
      <c r="C186" s="112"/>
      <c r="D186" s="112"/>
    </row>
    <row r="187" spans="3:4" ht="12.75">
      <c r="C187" s="112"/>
      <c r="D187" s="112"/>
    </row>
    <row r="188" spans="3:4" ht="12.75">
      <c r="C188" s="112"/>
      <c r="D188" s="112"/>
    </row>
    <row r="189" spans="3:4" ht="12.75">
      <c r="C189" s="112"/>
      <c r="D189" s="112"/>
    </row>
    <row r="190" spans="3:4" ht="12.75">
      <c r="C190" s="112"/>
      <c r="D190" s="112"/>
    </row>
    <row r="191" spans="3:4" ht="12.75">
      <c r="C191" s="112"/>
      <c r="D191" s="112"/>
    </row>
    <row r="192" spans="3:4" ht="12.75">
      <c r="C192" s="112"/>
      <c r="D192" s="112"/>
    </row>
    <row r="193" spans="3:4" ht="12.75">
      <c r="C193" s="112"/>
      <c r="D193" s="112"/>
    </row>
    <row r="194" spans="3:4" ht="12.75">
      <c r="C194" s="112"/>
      <c r="D194" s="112"/>
    </row>
    <row r="195" spans="3:4" ht="12.75">
      <c r="C195" s="112"/>
      <c r="D195" s="112"/>
    </row>
    <row r="196" spans="3:4" ht="12.75">
      <c r="C196" s="112"/>
      <c r="D196" s="112"/>
    </row>
    <row r="197" spans="3:4" ht="12.75">
      <c r="C197" s="112"/>
      <c r="D197" s="112"/>
    </row>
    <row r="198" spans="3:4" ht="12.75">
      <c r="C198" s="112"/>
      <c r="D198" s="112"/>
    </row>
    <row r="199" spans="3:4" ht="12.75">
      <c r="C199" s="112"/>
      <c r="D199" s="112"/>
    </row>
    <row r="200" spans="3:4" ht="12.75">
      <c r="C200" s="112"/>
      <c r="D200" s="112"/>
    </row>
    <row r="201" spans="3:4" ht="12.75">
      <c r="C201" s="112"/>
      <c r="D201" s="112"/>
    </row>
    <row r="202" spans="3:4" ht="12.75">
      <c r="C202" s="112"/>
      <c r="D202" s="112"/>
    </row>
    <row r="203" spans="3:4" ht="12.75">
      <c r="C203" s="112"/>
      <c r="D203" s="112"/>
    </row>
    <row r="204" spans="3:4" ht="12.75">
      <c r="C204" s="112"/>
      <c r="D204" s="112"/>
    </row>
    <row r="205" spans="3:4" ht="12.75">
      <c r="C205" s="112"/>
      <c r="D205" s="112"/>
    </row>
    <row r="206" spans="3:4" ht="12.75">
      <c r="C206" s="112"/>
      <c r="D206" s="112"/>
    </row>
    <row r="207" spans="3:4" ht="12.75">
      <c r="C207" s="112"/>
      <c r="D207" s="112"/>
    </row>
    <row r="208" spans="3:4" ht="12.75">
      <c r="C208" s="112"/>
      <c r="D208" s="112"/>
    </row>
    <row r="209" spans="3:4" ht="12.75">
      <c r="C209" s="112"/>
      <c r="D209" s="112"/>
    </row>
    <row r="210" spans="3:4" ht="12.75">
      <c r="C210" s="112"/>
      <c r="D210" s="112"/>
    </row>
    <row r="211" spans="3:4" ht="12.75">
      <c r="C211" s="112"/>
      <c r="D211" s="112"/>
    </row>
    <row r="212" spans="3:4" ht="12.75">
      <c r="C212" s="112"/>
      <c r="D212" s="112"/>
    </row>
    <row r="213" spans="3:4" ht="12.75">
      <c r="C213" s="112"/>
      <c r="D213" s="112"/>
    </row>
    <row r="214" spans="3:4" ht="12.75">
      <c r="C214" s="112"/>
      <c r="D214" s="112"/>
    </row>
    <row r="215" spans="3:4" ht="12.75">
      <c r="C215" s="112"/>
      <c r="D215" s="112"/>
    </row>
    <row r="216" spans="3:4" ht="12.75">
      <c r="C216" s="112"/>
      <c r="D216" s="112"/>
    </row>
    <row r="217" spans="3:4" ht="12.75">
      <c r="C217" s="112"/>
      <c r="D217" s="112"/>
    </row>
    <row r="218" spans="3:4" ht="12.75">
      <c r="C218" s="112"/>
      <c r="D218" s="112"/>
    </row>
    <row r="219" spans="3:4" ht="12.75">
      <c r="C219" s="112"/>
      <c r="D219" s="112"/>
    </row>
    <row r="220" spans="3:4" ht="12.75">
      <c r="C220" s="112"/>
      <c r="D220" s="112"/>
    </row>
    <row r="221" spans="3:4" ht="12.75">
      <c r="C221" s="112"/>
      <c r="D221" s="112"/>
    </row>
    <row r="222" spans="3:4" ht="12.75">
      <c r="C222" s="112"/>
      <c r="D222" s="112"/>
    </row>
    <row r="223" spans="3:4" ht="12.75">
      <c r="C223" s="112"/>
      <c r="D223" s="112"/>
    </row>
    <row r="224" spans="3:4" ht="12.75">
      <c r="C224" s="112"/>
      <c r="D224" s="112"/>
    </row>
    <row r="225" spans="3:4" ht="12.75">
      <c r="C225" s="112"/>
      <c r="D225" s="112"/>
    </row>
    <row r="226" spans="3:4" ht="12.75">
      <c r="C226" s="112"/>
      <c r="D226" s="112"/>
    </row>
    <row r="227" spans="3:4" ht="12.75">
      <c r="C227" s="112"/>
      <c r="D227" s="112"/>
    </row>
    <row r="228" spans="3:4" ht="12.75">
      <c r="C228" s="112"/>
      <c r="D228" s="112"/>
    </row>
    <row r="229" spans="3:4" ht="12.75">
      <c r="C229" s="112"/>
      <c r="D229" s="112"/>
    </row>
    <row r="230" spans="3:4" ht="12.75">
      <c r="C230" s="112"/>
      <c r="D230" s="112"/>
    </row>
    <row r="231" spans="3:4" ht="12.75">
      <c r="C231" s="112"/>
      <c r="D231" s="112"/>
    </row>
    <row r="232" spans="3:4" ht="12.75">
      <c r="C232" s="112"/>
      <c r="D232" s="112"/>
    </row>
    <row r="233" spans="3:4" ht="12.75">
      <c r="C233" s="112"/>
      <c r="D233" s="112"/>
    </row>
    <row r="234" spans="3:4" ht="12.75">
      <c r="C234" s="112"/>
      <c r="D234" s="112"/>
    </row>
    <row r="235" spans="3:4" ht="12.75">
      <c r="C235" s="112"/>
      <c r="D235" s="112"/>
    </row>
    <row r="236" spans="3:4" ht="12.75">
      <c r="C236" s="112"/>
      <c r="D236" s="112"/>
    </row>
    <row r="237" spans="3:4" ht="12.75">
      <c r="C237" s="112"/>
      <c r="D237" s="112"/>
    </row>
    <row r="238" spans="3:4" ht="12.75">
      <c r="C238" s="112"/>
      <c r="D238" s="112"/>
    </row>
    <row r="239" spans="3:4" ht="12.75">
      <c r="C239" s="112"/>
      <c r="D239" s="112"/>
    </row>
    <row r="240" spans="3:4" ht="12.75">
      <c r="C240" s="112"/>
      <c r="D240" s="112"/>
    </row>
    <row r="241" spans="3:4" ht="12.75">
      <c r="C241" s="112"/>
      <c r="D241" s="112"/>
    </row>
    <row r="242" spans="3:4" ht="12.75">
      <c r="C242" s="112"/>
      <c r="D242" s="112"/>
    </row>
    <row r="243" spans="3:4" ht="12.75">
      <c r="C243" s="112"/>
      <c r="D243" s="112"/>
    </row>
    <row r="244" spans="3:4" ht="12.75">
      <c r="C244" s="112"/>
      <c r="D244" s="112"/>
    </row>
    <row r="245" spans="3:4" ht="12.75">
      <c r="C245" s="112"/>
      <c r="D245" s="112"/>
    </row>
    <row r="246" spans="3:4" ht="12.75">
      <c r="C246" s="112"/>
      <c r="D246" s="112"/>
    </row>
    <row r="247" spans="3:4" ht="12.75">
      <c r="C247" s="112"/>
      <c r="D247" s="112"/>
    </row>
    <row r="248" spans="3:4" ht="12.75">
      <c r="C248" s="112"/>
      <c r="D248" s="112"/>
    </row>
    <row r="249" spans="3:4" ht="12.75">
      <c r="C249" s="112"/>
      <c r="D249" s="112"/>
    </row>
    <row r="250" spans="3:4" ht="12.75">
      <c r="C250" s="112"/>
      <c r="D250" s="112"/>
    </row>
    <row r="251" spans="3:4" ht="12.75">
      <c r="C251" s="112"/>
      <c r="D251" s="112"/>
    </row>
    <row r="252" spans="3:4" ht="12.75">
      <c r="C252" s="112"/>
      <c r="D252" s="112"/>
    </row>
    <row r="253" spans="3:4" ht="12.75">
      <c r="C253" s="112"/>
      <c r="D253" s="112"/>
    </row>
    <row r="254" spans="3:4" ht="12.75">
      <c r="C254" s="112"/>
      <c r="D254" s="112"/>
    </row>
    <row r="255" spans="3:4" ht="12.75">
      <c r="C255" s="112"/>
      <c r="D255" s="112"/>
    </row>
    <row r="256" spans="3:4" ht="12.75">
      <c r="C256" s="112"/>
      <c r="D256" s="112"/>
    </row>
    <row r="257" spans="3:4" ht="12.75">
      <c r="C257" s="112"/>
      <c r="D257" s="112"/>
    </row>
    <row r="258" spans="3:4" ht="12.75">
      <c r="C258" s="112"/>
      <c r="D258" s="112"/>
    </row>
    <row r="259" spans="3:4" ht="12.75">
      <c r="C259" s="112"/>
      <c r="D259" s="112"/>
    </row>
    <row r="260" spans="3:4" ht="12.75">
      <c r="C260" s="112"/>
      <c r="D260" s="112"/>
    </row>
    <row r="261" spans="3:4" ht="12.75">
      <c r="C261" s="112"/>
      <c r="D261" s="112"/>
    </row>
    <row r="262" spans="3:4" ht="12.75">
      <c r="C262" s="112"/>
      <c r="D262" s="112"/>
    </row>
    <row r="263" spans="3:4" ht="12.75">
      <c r="C263" s="112"/>
      <c r="D263" s="112"/>
    </row>
    <row r="264" spans="3:4" ht="12.75">
      <c r="C264" s="112"/>
      <c r="D264" s="112"/>
    </row>
    <row r="265" spans="3:4" ht="12.75">
      <c r="C265" s="112"/>
      <c r="D265" s="112"/>
    </row>
    <row r="266" spans="3:4" ht="12.75">
      <c r="C266" s="112"/>
      <c r="D266" s="112"/>
    </row>
    <row r="267" spans="3:4" ht="12.75">
      <c r="C267" s="112"/>
      <c r="D267" s="112"/>
    </row>
    <row r="268" spans="3:4" ht="12.75">
      <c r="C268" s="112"/>
      <c r="D268" s="112"/>
    </row>
    <row r="269" spans="3:4" ht="12.75">
      <c r="C269" s="112"/>
      <c r="D269" s="112"/>
    </row>
    <row r="270" spans="3:4" ht="12.75">
      <c r="C270" s="112"/>
      <c r="D270" s="112"/>
    </row>
    <row r="271" spans="3:4" ht="12.75">
      <c r="C271" s="112"/>
      <c r="D271" s="112"/>
    </row>
    <row r="272" spans="3:4" ht="12.75">
      <c r="C272" s="112"/>
      <c r="D272" s="112"/>
    </row>
    <row r="273" spans="3:4" ht="12.75">
      <c r="C273" s="112"/>
      <c r="D273" s="112"/>
    </row>
    <row r="274" spans="3:4" ht="12.75">
      <c r="C274" s="112"/>
      <c r="D274" s="112"/>
    </row>
    <row r="275" spans="3:4" ht="12.75">
      <c r="C275" s="112"/>
      <c r="D275" s="112"/>
    </row>
    <row r="276" spans="3:4" ht="12.75">
      <c r="C276" s="112"/>
      <c r="D276" s="112"/>
    </row>
    <row r="277" spans="3:4" ht="12.75">
      <c r="C277" s="112"/>
      <c r="D277" s="112"/>
    </row>
    <row r="278" spans="3:4" ht="12.75">
      <c r="C278" s="112"/>
      <c r="D278" s="112"/>
    </row>
    <row r="279" spans="3:4" ht="12.75">
      <c r="C279" s="112"/>
      <c r="D279" s="112"/>
    </row>
    <row r="280" spans="3:4" ht="12.75">
      <c r="C280" s="112"/>
      <c r="D280" s="112"/>
    </row>
    <row r="281" spans="3:4" ht="12.75">
      <c r="C281" s="112"/>
      <c r="D281" s="112"/>
    </row>
    <row r="282" spans="3:4" ht="12.75">
      <c r="C282" s="112"/>
      <c r="D282" s="112"/>
    </row>
    <row r="283" spans="3:4" ht="12.75">
      <c r="C283" s="112"/>
      <c r="D283" s="112"/>
    </row>
    <row r="284" spans="3:4" ht="12.75">
      <c r="C284" s="112"/>
      <c r="D284" s="112"/>
    </row>
    <row r="285" spans="3:4" ht="12.75">
      <c r="C285" s="112"/>
      <c r="D285" s="112"/>
    </row>
    <row r="286" spans="3:4" ht="12.75">
      <c r="C286" s="112"/>
      <c r="D286" s="112"/>
    </row>
    <row r="287" spans="3:4" ht="12.75">
      <c r="C287" s="112"/>
      <c r="D287" s="112"/>
    </row>
    <row r="288" spans="3:4" ht="12.75">
      <c r="C288" s="112"/>
      <c r="D288" s="112"/>
    </row>
    <row r="289" spans="3:4" ht="12.75">
      <c r="C289" s="112"/>
      <c r="D289" s="112"/>
    </row>
    <row r="290" spans="3:4" ht="12.75">
      <c r="C290" s="112"/>
      <c r="D290" s="112"/>
    </row>
    <row r="291" spans="3:4" ht="12.75">
      <c r="C291" s="112"/>
      <c r="D291" s="112"/>
    </row>
    <row r="292" spans="3:4" ht="12.75">
      <c r="C292" s="112"/>
      <c r="D292" s="112"/>
    </row>
    <row r="293" spans="3:4" ht="12.75">
      <c r="C293" s="112"/>
      <c r="D293" s="112"/>
    </row>
    <row r="294" spans="3:4" ht="12.75">
      <c r="C294" s="112"/>
      <c r="D294" s="112"/>
    </row>
    <row r="295" spans="3:4" ht="12.75">
      <c r="C295" s="112"/>
      <c r="D295" s="112"/>
    </row>
    <row r="296" spans="3:4" ht="12.75">
      <c r="C296" s="112"/>
      <c r="D296" s="112"/>
    </row>
    <row r="297" spans="3:4" ht="12.75">
      <c r="C297" s="112"/>
      <c r="D297" s="112"/>
    </row>
    <row r="298" spans="3:4" ht="12.75">
      <c r="C298" s="112"/>
      <c r="D298" s="112"/>
    </row>
    <row r="299" spans="3:4" ht="12.75">
      <c r="C299" s="112"/>
      <c r="D299" s="112"/>
    </row>
    <row r="300" spans="3:4" ht="12.75">
      <c r="C300" s="112"/>
      <c r="D300" s="112"/>
    </row>
    <row r="301" spans="3:4" ht="12.75">
      <c r="C301" s="112"/>
      <c r="D301" s="112"/>
    </row>
    <row r="302" spans="3:4" ht="12.75">
      <c r="C302" s="112"/>
      <c r="D302" s="112"/>
    </row>
    <row r="303" spans="3:4" ht="12.75">
      <c r="C303" s="112"/>
      <c r="D303" s="112"/>
    </row>
    <row r="304" spans="3:4" ht="12.75">
      <c r="C304" s="112"/>
      <c r="D304" s="112"/>
    </row>
    <row r="305" spans="3:4" ht="12.75">
      <c r="C305" s="112"/>
      <c r="D305" s="112"/>
    </row>
    <row r="306" spans="3:4" ht="12.75">
      <c r="C306" s="112"/>
      <c r="D306" s="112"/>
    </row>
    <row r="307" spans="3:4" ht="12.75">
      <c r="C307" s="112"/>
      <c r="D307" s="112"/>
    </row>
    <row r="308" spans="3:4" ht="12.75">
      <c r="C308" s="112"/>
      <c r="D308" s="112"/>
    </row>
    <row r="309" spans="3:4" ht="12.75">
      <c r="C309" s="112"/>
      <c r="D309" s="112"/>
    </row>
    <row r="310" spans="3:4" ht="12.75">
      <c r="C310" s="112"/>
      <c r="D310" s="112"/>
    </row>
    <row r="311" spans="3:4" ht="12.75">
      <c r="C311" s="112"/>
      <c r="D311" s="112"/>
    </row>
    <row r="312" spans="3:4" ht="12.75">
      <c r="C312" s="112"/>
      <c r="D312" s="112"/>
    </row>
    <row r="313" spans="3:4" ht="12.75">
      <c r="C313" s="112"/>
      <c r="D313" s="112"/>
    </row>
    <row r="314" spans="3:4" ht="12.75">
      <c r="C314" s="112"/>
      <c r="D314" s="112"/>
    </row>
    <row r="315" spans="3:4" ht="12.75">
      <c r="C315" s="112"/>
      <c r="D315" s="112"/>
    </row>
    <row r="316" spans="3:4" ht="12.75">
      <c r="C316" s="112"/>
      <c r="D316" s="112"/>
    </row>
    <row r="317" spans="3:4" ht="12.75">
      <c r="C317" s="112"/>
      <c r="D317" s="112"/>
    </row>
    <row r="318" spans="3:4" ht="12.75">
      <c r="C318" s="112"/>
      <c r="D318" s="112"/>
    </row>
    <row r="319" spans="3:4" ht="12.75">
      <c r="C319" s="112"/>
      <c r="D319" s="112"/>
    </row>
    <row r="320" spans="3:4" ht="12.75">
      <c r="C320" s="112"/>
      <c r="D320" s="112"/>
    </row>
    <row r="321" spans="3:4" ht="12.75">
      <c r="C321" s="112"/>
      <c r="D321" s="112"/>
    </row>
    <row r="322" spans="3:4" ht="12.75">
      <c r="C322" s="112"/>
      <c r="D322" s="112"/>
    </row>
    <row r="323" spans="3:4" ht="12.75">
      <c r="C323" s="112"/>
      <c r="D323" s="112"/>
    </row>
    <row r="324" spans="3:4" ht="12.75">
      <c r="C324" s="112"/>
      <c r="D324" s="112"/>
    </row>
    <row r="325" spans="3:4" ht="12.75">
      <c r="C325" s="112"/>
      <c r="D325" s="112"/>
    </row>
    <row r="326" spans="3:4" ht="12.75">
      <c r="C326" s="112"/>
      <c r="D326" s="112"/>
    </row>
    <row r="327" spans="3:4" ht="12.75">
      <c r="C327" s="112"/>
      <c r="D327" s="112"/>
    </row>
    <row r="328" spans="3:4" ht="12.75">
      <c r="C328" s="112"/>
      <c r="D328" s="112"/>
    </row>
    <row r="329" spans="3:4" ht="12.75">
      <c r="C329" s="112"/>
      <c r="D329" s="112"/>
    </row>
    <row r="330" spans="3:4" ht="12.75">
      <c r="C330" s="112"/>
      <c r="D330" s="112"/>
    </row>
    <row r="331" spans="3:4" ht="12.75">
      <c r="C331" s="112"/>
      <c r="D331" s="112"/>
    </row>
    <row r="332" spans="3:4" ht="12.75">
      <c r="C332" s="112"/>
      <c r="D332" s="112"/>
    </row>
    <row r="333" spans="3:4" ht="12.75">
      <c r="C333" s="112"/>
      <c r="D333" s="112"/>
    </row>
    <row r="334" spans="3:4" ht="12.75">
      <c r="C334" s="112"/>
      <c r="D334" s="112"/>
    </row>
    <row r="335" spans="3:4" ht="12.75">
      <c r="C335" s="112"/>
      <c r="D335" s="112"/>
    </row>
    <row r="336" spans="3:4" ht="12.75">
      <c r="C336" s="112"/>
      <c r="D336" s="112"/>
    </row>
    <row r="337" spans="3:4" ht="12.75">
      <c r="C337" s="112"/>
      <c r="D337" s="112"/>
    </row>
    <row r="338" spans="3:4" ht="12.75">
      <c r="C338" s="112"/>
      <c r="D338" s="112"/>
    </row>
    <row r="339" spans="3:4" ht="12.75">
      <c r="C339" s="112"/>
      <c r="D339" s="112"/>
    </row>
    <row r="340" spans="3:4" ht="12.75">
      <c r="C340" s="112"/>
      <c r="D340" s="112"/>
    </row>
    <row r="341" spans="3:4" ht="12.75">
      <c r="C341" s="112"/>
      <c r="D341" s="112"/>
    </row>
    <row r="342" spans="3:4" ht="12.75">
      <c r="C342" s="112"/>
      <c r="D342" s="112"/>
    </row>
    <row r="343" spans="3:4" ht="12.75">
      <c r="C343" s="112"/>
      <c r="D343" s="112"/>
    </row>
    <row r="344" spans="3:4" ht="12.75">
      <c r="C344" s="112"/>
      <c r="D344" s="112"/>
    </row>
    <row r="345" spans="3:4" ht="12.75">
      <c r="C345" s="112"/>
      <c r="D345" s="112"/>
    </row>
    <row r="346" spans="3:4" ht="12.75">
      <c r="C346" s="112"/>
      <c r="D346" s="112"/>
    </row>
    <row r="347" spans="3:4" ht="12.75">
      <c r="C347" s="112"/>
      <c r="D347" s="112"/>
    </row>
    <row r="348" spans="3:4" ht="12.75">
      <c r="C348" s="112"/>
      <c r="D348" s="112"/>
    </row>
    <row r="349" spans="3:4" ht="12.75">
      <c r="C349" s="112"/>
      <c r="D349" s="112"/>
    </row>
    <row r="350" spans="3:4" ht="12.75">
      <c r="C350" s="112"/>
      <c r="D350" s="112"/>
    </row>
    <row r="351" spans="3:4" ht="12.75">
      <c r="C351" s="112"/>
      <c r="D351" s="112"/>
    </row>
    <row r="352" spans="3:4" ht="12.75">
      <c r="C352" s="112"/>
      <c r="D352" s="112"/>
    </row>
    <row r="353" spans="3:4" ht="12.75">
      <c r="C353" s="112"/>
      <c r="D353" s="112"/>
    </row>
    <row r="354" spans="3:4" ht="12.75">
      <c r="C354" s="112"/>
      <c r="D354" s="112"/>
    </row>
    <row r="355" spans="3:4" ht="12.75">
      <c r="C355" s="112"/>
      <c r="D355" s="112"/>
    </row>
    <row r="356" spans="3:4" ht="12.75">
      <c r="C356" s="112"/>
      <c r="D356" s="112"/>
    </row>
    <row r="357" spans="3:4" ht="12.75">
      <c r="C357" s="112"/>
      <c r="D357" s="112"/>
    </row>
    <row r="358" spans="3:4" ht="12.75">
      <c r="C358" s="112"/>
      <c r="D358" s="112"/>
    </row>
    <row r="359" spans="3:4" ht="12.75">
      <c r="C359" s="112"/>
      <c r="D359" s="112"/>
    </row>
    <row r="360" spans="3:4" ht="12.75">
      <c r="C360" s="112"/>
      <c r="D360" s="112"/>
    </row>
    <row r="361" spans="3:4" ht="12.75">
      <c r="C361" s="112"/>
      <c r="D361" s="112"/>
    </row>
    <row r="362" spans="3:4" ht="12.75">
      <c r="C362" s="112"/>
      <c r="D362" s="112"/>
    </row>
    <row r="363" spans="3:4" ht="12.75">
      <c r="C363" s="112"/>
      <c r="D363" s="112"/>
    </row>
    <row r="364" spans="3:4" ht="12.75">
      <c r="C364" s="112"/>
      <c r="D364" s="112"/>
    </row>
    <row r="365" spans="3:4" ht="12.75">
      <c r="C365" s="112"/>
      <c r="D365" s="112"/>
    </row>
    <row r="366" spans="3:4" ht="12.75">
      <c r="C366" s="112"/>
      <c r="D366" s="112"/>
    </row>
    <row r="367" spans="3:4" ht="12.75">
      <c r="C367" s="112"/>
      <c r="D367" s="112"/>
    </row>
    <row r="368" spans="3:4" ht="12.75">
      <c r="C368" s="112"/>
      <c r="D368" s="112"/>
    </row>
    <row r="369" spans="3:4" ht="12.75">
      <c r="C369" s="112"/>
      <c r="D369" s="112"/>
    </row>
    <row r="370" spans="3:4" ht="12.75">
      <c r="C370" s="112"/>
      <c r="D370" s="112"/>
    </row>
    <row r="371" spans="3:4" ht="12.75">
      <c r="C371" s="112"/>
      <c r="D371" s="112"/>
    </row>
    <row r="372" spans="3:4" ht="12.75">
      <c r="C372" s="112"/>
      <c r="D372" s="112"/>
    </row>
    <row r="373" spans="3:4" ht="12.75">
      <c r="C373" s="112"/>
      <c r="D373" s="112"/>
    </row>
    <row r="374" spans="3:4" ht="12.75">
      <c r="C374" s="112"/>
      <c r="D374" s="112"/>
    </row>
    <row r="375" spans="3:4" ht="12.75">
      <c r="C375" s="112"/>
      <c r="D375" s="112"/>
    </row>
    <row r="376" spans="3:4" ht="12.75">
      <c r="C376" s="112"/>
      <c r="D376" s="112"/>
    </row>
    <row r="377" spans="3:4" ht="12.75">
      <c r="C377" s="112"/>
      <c r="D377" s="112"/>
    </row>
    <row r="378" spans="3:4" ht="12.75">
      <c r="C378" s="112"/>
      <c r="D378" s="112"/>
    </row>
    <row r="379" spans="3:4" ht="12.75">
      <c r="C379" s="112"/>
      <c r="D379" s="112"/>
    </row>
    <row r="380" spans="3:4" ht="12.75">
      <c r="C380" s="112"/>
      <c r="D380" s="112"/>
    </row>
    <row r="381" spans="3:4" ht="12.75">
      <c r="C381" s="112"/>
      <c r="D381" s="112"/>
    </row>
    <row r="382" spans="3:4" ht="12.75">
      <c r="C382" s="112"/>
      <c r="D382" s="112"/>
    </row>
    <row r="383" spans="3:4" ht="12.75">
      <c r="C383" s="112"/>
      <c r="D383" s="112"/>
    </row>
    <row r="384" spans="3:4" ht="12.75">
      <c r="C384" s="112"/>
      <c r="D384" s="112"/>
    </row>
    <row r="385" spans="3:4" ht="12.75">
      <c r="C385" s="112"/>
      <c r="D385" s="112"/>
    </row>
    <row r="386" spans="3:4" ht="12.75">
      <c r="C386" s="112"/>
      <c r="D386" s="112"/>
    </row>
    <row r="387" spans="3:4" ht="12.75">
      <c r="C387" s="112"/>
      <c r="D387" s="112"/>
    </row>
    <row r="388" spans="3:4" ht="12.75">
      <c r="C388" s="112"/>
      <c r="D388" s="112"/>
    </row>
    <row r="389" spans="3:4" ht="12.75">
      <c r="C389" s="112"/>
      <c r="D389" s="112"/>
    </row>
    <row r="390" spans="3:4" ht="12.75">
      <c r="C390" s="112"/>
      <c r="D390" s="112"/>
    </row>
    <row r="391" spans="3:4" ht="12.75">
      <c r="C391" s="112"/>
      <c r="D391" s="112"/>
    </row>
    <row r="392" spans="3:4" ht="12.75">
      <c r="C392" s="112"/>
      <c r="D392" s="112"/>
    </row>
    <row r="393" spans="3:4" ht="12.75">
      <c r="C393" s="112"/>
      <c r="D393" s="112"/>
    </row>
    <row r="394" spans="3:4" ht="12.75">
      <c r="C394" s="112"/>
      <c r="D394" s="112"/>
    </row>
    <row r="395" spans="3:4" ht="12.75">
      <c r="C395" s="112"/>
      <c r="D395" s="112"/>
    </row>
    <row r="396" spans="3:4" ht="12.75">
      <c r="C396" s="112"/>
      <c r="D396" s="112"/>
    </row>
    <row r="397" spans="3:4" ht="12.75">
      <c r="C397" s="112"/>
      <c r="D397" s="112"/>
    </row>
    <row r="398" spans="3:4" ht="12.75">
      <c r="C398" s="112"/>
      <c r="D398" s="112"/>
    </row>
    <row r="399" spans="3:4" ht="12.75">
      <c r="C399" s="112"/>
      <c r="D399" s="112"/>
    </row>
    <row r="400" spans="3:4" ht="12.75">
      <c r="C400" s="112"/>
      <c r="D400" s="112"/>
    </row>
    <row r="401" spans="3:4" ht="12.75">
      <c r="C401" s="112"/>
      <c r="D401" s="112"/>
    </row>
    <row r="402" spans="3:4" ht="12.75">
      <c r="C402" s="112"/>
      <c r="D402" s="112"/>
    </row>
    <row r="403" spans="3:4" ht="12.75">
      <c r="C403" s="112"/>
      <c r="D403" s="112"/>
    </row>
    <row r="404" spans="3:4" ht="12.75">
      <c r="C404" s="112"/>
      <c r="D404" s="112"/>
    </row>
    <row r="405" spans="3:4" ht="12.75">
      <c r="C405" s="112"/>
      <c r="D405" s="112"/>
    </row>
    <row r="406" spans="3:4" ht="12.75">
      <c r="C406" s="112"/>
      <c r="D406" s="112"/>
    </row>
    <row r="407" spans="3:4" ht="12.75">
      <c r="C407" s="112"/>
      <c r="D407" s="112"/>
    </row>
    <row r="408" spans="3:4" ht="12.75">
      <c r="C408" s="112"/>
      <c r="D408" s="112"/>
    </row>
    <row r="409" spans="3:4" ht="12.75">
      <c r="C409" s="112"/>
      <c r="D409" s="112"/>
    </row>
    <row r="410" spans="3:4" ht="12.75">
      <c r="C410" s="112"/>
      <c r="D410" s="112"/>
    </row>
    <row r="411" spans="3:4" ht="12.75">
      <c r="C411" s="112"/>
      <c r="D411" s="112"/>
    </row>
    <row r="412" spans="3:4" ht="12.75">
      <c r="C412" s="112"/>
      <c r="D412" s="112"/>
    </row>
    <row r="413" spans="3:4" ht="12.75">
      <c r="C413" s="112"/>
      <c r="D413" s="112"/>
    </row>
    <row r="414" spans="3:4" ht="12.75">
      <c r="C414" s="112"/>
      <c r="D414" s="112"/>
    </row>
    <row r="415" spans="3:4" ht="12.75">
      <c r="C415" s="112"/>
      <c r="D415" s="112"/>
    </row>
    <row r="416" spans="3:4" ht="12.75">
      <c r="C416" s="112"/>
      <c r="D416" s="112"/>
    </row>
    <row r="417" spans="3:4" ht="12.75">
      <c r="C417" s="112"/>
      <c r="D417" s="112"/>
    </row>
    <row r="418" spans="3:4" ht="12.75">
      <c r="C418" s="112"/>
      <c r="D418" s="112"/>
    </row>
    <row r="419" spans="3:4" ht="12.75">
      <c r="C419" s="112"/>
      <c r="D419" s="112"/>
    </row>
    <row r="420" spans="3:4" ht="12.75">
      <c r="C420" s="112"/>
      <c r="D420" s="112"/>
    </row>
    <row r="421" spans="3:4" ht="12.75">
      <c r="C421" s="112"/>
      <c r="D421" s="112"/>
    </row>
    <row r="422" spans="3:4" ht="12.75">
      <c r="C422" s="112"/>
      <c r="D422" s="112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2" r:id="rId2"/>
  <headerFooter alignWithMargins="0">
    <oddHeader>&amp;R&amp;"Times New Roman CE,Dőlt"6.sz. táblázat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85" zoomScaleNormal="85" workbookViewId="0" topLeftCell="A1">
      <selection activeCell="I39" sqref="I39"/>
    </sheetView>
  </sheetViews>
  <sheetFormatPr defaultColWidth="9.33203125" defaultRowHeight="12.75"/>
  <cols>
    <col min="1" max="1" width="31.83203125" style="68" customWidth="1"/>
    <col min="2" max="2" width="12" style="68" customWidth="1"/>
    <col min="3" max="3" width="11.83203125" style="68" customWidth="1"/>
    <col min="4" max="4" width="13.16015625" style="68" customWidth="1"/>
    <col min="5" max="5" width="12.5" style="68" customWidth="1"/>
    <col min="6" max="6" width="13.66015625" style="68" customWidth="1"/>
    <col min="7" max="10" width="12" style="68" customWidth="1"/>
    <col min="11" max="11" width="17.16015625" style="68" customWidth="1"/>
    <col min="12" max="14" width="11.16015625" style="68" customWidth="1"/>
    <col min="15" max="15" width="15.33203125" style="68" customWidth="1"/>
    <col min="16" max="16384" width="12" style="68" customWidth="1"/>
  </cols>
  <sheetData>
    <row r="1" spans="1:7" ht="12.75">
      <c r="A1" s="128" t="s">
        <v>60</v>
      </c>
      <c r="B1" s="128"/>
      <c r="C1" s="128"/>
      <c r="D1" s="128"/>
      <c r="E1" s="128"/>
      <c r="F1" s="128"/>
      <c r="G1" s="128"/>
    </row>
    <row r="2" spans="1:7" ht="12.75">
      <c r="A2" s="128" t="s">
        <v>73</v>
      </c>
      <c r="B2" s="128"/>
      <c r="C2" s="128"/>
      <c r="D2" s="128"/>
      <c r="E2" s="128"/>
      <c r="F2" s="128"/>
      <c r="G2" s="128"/>
    </row>
    <row r="3" spans="1:7" ht="21.75" customHeight="1">
      <c r="A3" s="151" t="s">
        <v>116</v>
      </c>
      <c r="B3" s="151"/>
      <c r="C3" s="151"/>
      <c r="D3" s="151"/>
      <c r="E3" s="151"/>
      <c r="F3" s="151"/>
      <c r="G3" s="151"/>
    </row>
    <row r="4" spans="1:7" ht="24" customHeight="1">
      <c r="A4" s="69"/>
      <c r="B4" s="152" t="s">
        <v>85</v>
      </c>
      <c r="C4" s="155" t="s">
        <v>61</v>
      </c>
      <c r="D4" s="156"/>
      <c r="E4" s="152" t="s">
        <v>62</v>
      </c>
      <c r="F4" s="152" t="s">
        <v>63</v>
      </c>
      <c r="G4" s="152" t="s">
        <v>64</v>
      </c>
    </row>
    <row r="5" spans="1:7" ht="24" customHeight="1">
      <c r="A5" s="70" t="s">
        <v>34</v>
      </c>
      <c r="B5" s="153"/>
      <c r="C5" s="10" t="s">
        <v>65</v>
      </c>
      <c r="D5" s="11" t="s">
        <v>66</v>
      </c>
      <c r="E5" s="153"/>
      <c r="F5" s="153"/>
      <c r="G5" s="153"/>
    </row>
    <row r="6" spans="1:7" ht="24" customHeight="1">
      <c r="A6" s="71"/>
      <c r="B6" s="154"/>
      <c r="C6" s="157" t="s">
        <v>67</v>
      </c>
      <c r="D6" s="158"/>
      <c r="E6" s="154"/>
      <c r="F6" s="154"/>
      <c r="G6" s="154"/>
    </row>
    <row r="7" spans="1:7" ht="18.75" customHeight="1">
      <c r="A7" s="159" t="s">
        <v>17</v>
      </c>
      <c r="B7" s="160"/>
      <c r="C7" s="160"/>
      <c r="D7" s="160"/>
      <c r="E7" s="160"/>
      <c r="F7" s="160"/>
      <c r="G7" s="161"/>
    </row>
    <row r="8" spans="1:10" s="73" customFormat="1" ht="12.75">
      <c r="A8" s="12" t="s">
        <v>2</v>
      </c>
      <c r="B8" s="36">
        <f>'[5]ZAROALL'!E185</f>
        <v>1312</v>
      </c>
      <c r="C8" s="36">
        <f>'[4]Munka1'!J356</f>
        <v>150</v>
      </c>
      <c r="D8" s="36">
        <f>'[4]Munka1'!K356</f>
        <v>817</v>
      </c>
      <c r="E8" s="36">
        <f>B8+C8+D8</f>
        <v>2279</v>
      </c>
      <c r="F8" s="36">
        <f>E8-G8</f>
        <v>1222</v>
      </c>
      <c r="G8" s="36">
        <f>'[5]ZAROALL'!F185</f>
        <v>1057</v>
      </c>
      <c r="H8" s="72"/>
      <c r="I8" s="72"/>
      <c r="J8" s="72"/>
    </row>
    <row r="9" spans="1:7" s="73" customFormat="1" ht="12.75">
      <c r="A9" s="13" t="s">
        <v>3</v>
      </c>
      <c r="B9" s="74">
        <f>'[5]ZAROALL'!E186</f>
        <v>247</v>
      </c>
      <c r="C9" s="75">
        <f>'[4]Munka1'!J357</f>
        <v>32</v>
      </c>
      <c r="D9" s="76">
        <f>'[4]Munka1'!K357</f>
        <v>445</v>
      </c>
      <c r="E9" s="76">
        <f aca="true" t="shared" si="0" ref="E9:E22">B9+C9+D9</f>
        <v>724</v>
      </c>
      <c r="F9" s="76">
        <f aca="true" t="shared" si="1" ref="F9:F30">E9-G9</f>
        <v>337</v>
      </c>
      <c r="G9" s="74">
        <f>'[5]ZAROALL'!F186</f>
        <v>387</v>
      </c>
    </row>
    <row r="10" spans="1:7" s="73" customFormat="1" ht="12.75">
      <c r="A10" s="12" t="s">
        <v>4</v>
      </c>
      <c r="B10" s="36">
        <f>'[5]ZAROALL'!E187</f>
        <v>584</v>
      </c>
      <c r="C10" s="77">
        <f>'[4]Munka1'!J358</f>
        <v>68</v>
      </c>
      <c r="D10" s="78">
        <f>'[4]Munka1'!K358</f>
        <v>541</v>
      </c>
      <c r="E10" s="78">
        <f t="shared" si="0"/>
        <v>1193</v>
      </c>
      <c r="F10" s="78">
        <f t="shared" si="1"/>
        <v>683</v>
      </c>
      <c r="G10" s="36">
        <f>'[5]ZAROALL'!F187</f>
        <v>510</v>
      </c>
    </row>
    <row r="11" spans="1:7" s="73" customFormat="1" ht="12.75">
      <c r="A11" s="13" t="s">
        <v>5</v>
      </c>
      <c r="B11" s="74">
        <f>'[5]ZAROALL'!E188</f>
        <v>134</v>
      </c>
      <c r="C11" s="75">
        <f>'[4]Munka1'!J359</f>
        <v>21</v>
      </c>
      <c r="D11" s="76">
        <f>'[4]Munka1'!K359</f>
        <v>154</v>
      </c>
      <c r="E11" s="76">
        <f t="shared" si="0"/>
        <v>309</v>
      </c>
      <c r="F11" s="76">
        <f t="shared" si="1"/>
        <v>37</v>
      </c>
      <c r="G11" s="74">
        <f>'[5]ZAROALL'!F188</f>
        <v>272</v>
      </c>
    </row>
    <row r="12" spans="1:7" s="73" customFormat="1" ht="12.75">
      <c r="A12" s="12" t="s">
        <v>6</v>
      </c>
      <c r="B12" s="36">
        <f>'[5]ZAROALL'!E189</f>
        <v>213</v>
      </c>
      <c r="C12" s="77">
        <f>'[4]Munka1'!J360</f>
        <v>31</v>
      </c>
      <c r="D12" s="78">
        <f>'[4]Munka1'!K360</f>
        <v>162</v>
      </c>
      <c r="E12" s="78">
        <f t="shared" si="0"/>
        <v>406</v>
      </c>
      <c r="F12" s="78">
        <f t="shared" si="1"/>
        <v>264</v>
      </c>
      <c r="G12" s="36">
        <f>'[5]ZAROALL'!F189</f>
        <v>142</v>
      </c>
    </row>
    <row r="13" spans="1:7" s="73" customFormat="1" ht="12.75">
      <c r="A13" s="13" t="s">
        <v>7</v>
      </c>
      <c r="B13" s="74">
        <f>'[5]ZAROALL'!E190</f>
        <v>1442</v>
      </c>
      <c r="C13" s="75">
        <f>'[4]Munka1'!J361</f>
        <v>27</v>
      </c>
      <c r="D13" s="76">
        <f>'[4]Munka1'!K361</f>
        <v>485</v>
      </c>
      <c r="E13" s="76">
        <f t="shared" si="0"/>
        <v>1954</v>
      </c>
      <c r="F13" s="76">
        <f t="shared" si="1"/>
        <v>590</v>
      </c>
      <c r="G13" s="74">
        <f>'[5]ZAROALL'!F190</f>
        <v>1364</v>
      </c>
    </row>
    <row r="14" spans="1:7" s="73" customFormat="1" ht="12.75">
      <c r="A14" s="12" t="s">
        <v>8</v>
      </c>
      <c r="B14" s="36">
        <f>'[5]ZAROALL'!E191</f>
        <v>459</v>
      </c>
      <c r="C14" s="77">
        <f>'[4]Munka1'!J362</f>
        <v>110</v>
      </c>
      <c r="D14" s="78">
        <f>'[4]Munka1'!K362</f>
        <v>314</v>
      </c>
      <c r="E14" s="78">
        <f t="shared" si="0"/>
        <v>883</v>
      </c>
      <c r="F14" s="78">
        <f t="shared" si="1"/>
        <v>531</v>
      </c>
      <c r="G14" s="36">
        <f>'[5]ZAROALL'!F191</f>
        <v>352</v>
      </c>
    </row>
    <row r="15" spans="1:7" s="73" customFormat="1" ht="12.75">
      <c r="A15" s="13" t="s">
        <v>9</v>
      </c>
      <c r="B15" s="74">
        <f>'[5]ZAROALL'!E192</f>
        <v>532</v>
      </c>
      <c r="C15" s="75">
        <f>'[4]Munka1'!J363</f>
        <v>43</v>
      </c>
      <c r="D15" s="76">
        <f>'[4]Munka1'!K363</f>
        <v>612</v>
      </c>
      <c r="E15" s="76">
        <f t="shared" si="0"/>
        <v>1187</v>
      </c>
      <c r="F15" s="76">
        <f t="shared" si="1"/>
        <v>761</v>
      </c>
      <c r="G15" s="74">
        <f>'[5]ZAROALL'!F192</f>
        <v>426</v>
      </c>
    </row>
    <row r="16" spans="1:7" s="73" customFormat="1" ht="12.75">
      <c r="A16" s="12" t="s">
        <v>10</v>
      </c>
      <c r="B16" s="36">
        <f>'[5]ZAROALL'!E193</f>
        <v>340</v>
      </c>
      <c r="C16" s="77">
        <f>'[4]Munka1'!J364</f>
        <v>53</v>
      </c>
      <c r="D16" s="78">
        <f>'[4]Munka1'!K364</f>
        <v>569</v>
      </c>
      <c r="E16" s="78">
        <f t="shared" si="0"/>
        <v>962</v>
      </c>
      <c r="F16" s="78">
        <f t="shared" si="1"/>
        <v>486</v>
      </c>
      <c r="G16" s="36">
        <f>'[5]ZAROALL'!F193</f>
        <v>476</v>
      </c>
    </row>
    <row r="17" spans="1:7" s="73" customFormat="1" ht="12.75">
      <c r="A17" s="13" t="s">
        <v>11</v>
      </c>
      <c r="B17" s="74">
        <f>'[5]ZAROALL'!E194</f>
        <v>707</v>
      </c>
      <c r="C17" s="75">
        <f>'[4]Munka1'!J365</f>
        <v>72</v>
      </c>
      <c r="D17" s="76">
        <f>'[4]Munka1'!K365</f>
        <v>469</v>
      </c>
      <c r="E17" s="76">
        <f t="shared" si="0"/>
        <v>1248</v>
      </c>
      <c r="F17" s="76">
        <f t="shared" si="1"/>
        <v>784</v>
      </c>
      <c r="G17" s="74">
        <f>'[5]ZAROALL'!F194</f>
        <v>464</v>
      </c>
    </row>
    <row r="18" spans="1:7" s="73" customFormat="1" ht="12.75">
      <c r="A18" s="12" t="s">
        <v>12</v>
      </c>
      <c r="B18" s="36">
        <f>'[5]ZAROALL'!E195</f>
        <v>166</v>
      </c>
      <c r="C18" s="77">
        <f>'[4]Munka1'!J366</f>
        <v>3</v>
      </c>
      <c r="D18" s="78">
        <f>'[4]Munka1'!K366</f>
        <v>280</v>
      </c>
      <c r="E18" s="78">
        <f t="shared" si="0"/>
        <v>449</v>
      </c>
      <c r="F18" s="78">
        <f t="shared" si="1"/>
        <v>310</v>
      </c>
      <c r="G18" s="36">
        <f>'[5]ZAROALL'!F195</f>
        <v>139</v>
      </c>
    </row>
    <row r="19" spans="1:7" s="73" customFormat="1" ht="12.75">
      <c r="A19" s="13" t="s">
        <v>13</v>
      </c>
      <c r="B19" s="74">
        <f>'[5]ZAROALL'!E196</f>
        <v>117</v>
      </c>
      <c r="C19" s="75">
        <f>'[4]Munka1'!J367</f>
        <v>21</v>
      </c>
      <c r="D19" s="76">
        <f>'[4]Munka1'!K367</f>
        <v>191</v>
      </c>
      <c r="E19" s="76">
        <f t="shared" si="0"/>
        <v>329</v>
      </c>
      <c r="F19" s="76">
        <f t="shared" si="1"/>
        <v>214</v>
      </c>
      <c r="G19" s="74">
        <f>'[5]ZAROALL'!F196</f>
        <v>115</v>
      </c>
    </row>
    <row r="20" spans="1:7" s="73" customFormat="1" ht="12.75">
      <c r="A20" s="12" t="s">
        <v>14</v>
      </c>
      <c r="B20" s="36">
        <f>'[5]ZAROALL'!E197</f>
        <v>168</v>
      </c>
      <c r="C20" s="77">
        <f>'[4]Munka1'!J368</f>
        <v>8</v>
      </c>
      <c r="D20" s="78">
        <f>'[4]Munka1'!K368</f>
        <v>120</v>
      </c>
      <c r="E20" s="78">
        <f t="shared" si="0"/>
        <v>296</v>
      </c>
      <c r="F20" s="78">
        <f t="shared" si="1"/>
        <v>173</v>
      </c>
      <c r="G20" s="36">
        <f>'[5]ZAROALL'!F197</f>
        <v>123</v>
      </c>
    </row>
    <row r="21" spans="1:7" s="73" customFormat="1" ht="12.75">
      <c r="A21" s="13" t="s">
        <v>15</v>
      </c>
      <c r="B21" s="74">
        <f>'[5]ZAROALL'!E198</f>
        <v>111</v>
      </c>
      <c r="C21" s="75">
        <f>'[4]Munka1'!J369</f>
        <v>7</v>
      </c>
      <c r="D21" s="76">
        <f>'[4]Munka1'!K369</f>
        <v>137</v>
      </c>
      <c r="E21" s="76">
        <f t="shared" si="0"/>
        <v>255</v>
      </c>
      <c r="F21" s="76">
        <f t="shared" si="1"/>
        <v>71</v>
      </c>
      <c r="G21" s="74">
        <f>'[5]ZAROALL'!F198</f>
        <v>184</v>
      </c>
    </row>
    <row r="22" spans="1:7" s="73" customFormat="1" ht="12.75">
      <c r="A22" s="12" t="s">
        <v>16</v>
      </c>
      <c r="B22" s="36">
        <f>'[5]ZAROALL'!E199</f>
        <v>181</v>
      </c>
      <c r="C22" s="77">
        <f>'[4]Munka1'!J370</f>
        <v>22</v>
      </c>
      <c r="D22" s="78">
        <f>'[4]Munka1'!K370</f>
        <v>251</v>
      </c>
      <c r="E22" s="78">
        <f t="shared" si="0"/>
        <v>454</v>
      </c>
      <c r="F22" s="78">
        <f t="shared" si="1"/>
        <v>204</v>
      </c>
      <c r="G22" s="36">
        <f>'[5]ZAROALL'!F199</f>
        <v>250</v>
      </c>
    </row>
    <row r="23" spans="1:9" s="73" customFormat="1" ht="32.25" customHeight="1">
      <c r="A23" s="79" t="s">
        <v>17</v>
      </c>
      <c r="B23" s="80">
        <f aca="true" t="shared" si="2" ref="B23:G23">SUM(B8:B22)</f>
        <v>6713</v>
      </c>
      <c r="C23" s="80">
        <f t="shared" si="2"/>
        <v>668</v>
      </c>
      <c r="D23" s="80">
        <f>SUM(D8:D22)</f>
        <v>5547</v>
      </c>
      <c r="E23" s="80">
        <f t="shared" si="2"/>
        <v>12928</v>
      </c>
      <c r="F23" s="80">
        <f t="shared" si="1"/>
        <v>6667</v>
      </c>
      <c r="G23" s="80">
        <f t="shared" si="2"/>
        <v>6261</v>
      </c>
      <c r="I23" s="72"/>
    </row>
    <row r="24" spans="1:17" s="73" customFormat="1" ht="19.5" customHeight="1">
      <c r="A24" s="148" t="s">
        <v>24</v>
      </c>
      <c r="B24" s="149"/>
      <c r="C24" s="149"/>
      <c r="D24" s="149"/>
      <c r="E24" s="149"/>
      <c r="F24" s="149"/>
      <c r="G24" s="150"/>
      <c r="H24" s="72"/>
      <c r="O24" s="7"/>
      <c r="P24" s="7"/>
      <c r="Q24" s="7"/>
    </row>
    <row r="25" spans="1:7" s="73" customFormat="1" ht="12.75">
      <c r="A25" s="13" t="s">
        <v>18</v>
      </c>
      <c r="B25" s="74">
        <f>'[5]ZAROALL'!E202</f>
        <v>238</v>
      </c>
      <c r="C25" s="81">
        <f>'[4]Munka1'!J372</f>
        <v>125</v>
      </c>
      <c r="D25" s="81">
        <f>'[4]Munka1'!K372</f>
        <v>415</v>
      </c>
      <c r="E25" s="76">
        <f aca="true" t="shared" si="3" ref="E25:E30">B25+C25+D25</f>
        <v>778</v>
      </c>
      <c r="F25" s="76">
        <f t="shared" si="1"/>
        <v>356</v>
      </c>
      <c r="G25" s="74">
        <f>'[5]ZAROALL'!F202</f>
        <v>422</v>
      </c>
    </row>
    <row r="26" spans="1:7" s="73" customFormat="1" ht="12.75">
      <c r="A26" s="4" t="s">
        <v>19</v>
      </c>
      <c r="B26" s="36">
        <f>'[5]ZAROALL'!E203</f>
        <v>202</v>
      </c>
      <c r="C26" s="77">
        <f>'[4]Munka1'!J373</f>
        <v>160</v>
      </c>
      <c r="D26" s="78">
        <f>'[4]Munka1'!K373</f>
        <v>178</v>
      </c>
      <c r="E26" s="78">
        <f t="shared" si="3"/>
        <v>540</v>
      </c>
      <c r="F26" s="78">
        <f t="shared" si="1"/>
        <v>450</v>
      </c>
      <c r="G26" s="36">
        <f>'[5]ZAROALL'!F203</f>
        <v>90</v>
      </c>
    </row>
    <row r="27" spans="1:7" s="73" customFormat="1" ht="12.75">
      <c r="A27" s="13" t="s">
        <v>20</v>
      </c>
      <c r="B27" s="74">
        <f>'[5]ZAROALL'!E204</f>
        <v>138</v>
      </c>
      <c r="C27" s="75">
        <f>'[4]Munka1'!J374</f>
        <v>50</v>
      </c>
      <c r="D27" s="76">
        <f>'[4]Munka1'!K374</f>
        <v>108</v>
      </c>
      <c r="E27" s="76">
        <f t="shared" si="3"/>
        <v>296</v>
      </c>
      <c r="F27" s="76">
        <f t="shared" si="1"/>
        <v>256</v>
      </c>
      <c r="G27" s="74">
        <f>'[5]ZAROALL'!F204</f>
        <v>40</v>
      </c>
    </row>
    <row r="28" spans="1:7" s="73" customFormat="1" ht="12.75">
      <c r="A28" s="4" t="s">
        <v>21</v>
      </c>
      <c r="B28" s="36">
        <f>'[5]ZAROALL'!E205</f>
        <v>42</v>
      </c>
      <c r="C28" s="77">
        <f>'[4]Munka1'!J375</f>
        <v>25</v>
      </c>
      <c r="D28" s="78">
        <f>'[4]Munka1'!K375</f>
        <v>366</v>
      </c>
      <c r="E28" s="78">
        <f t="shared" si="3"/>
        <v>433</v>
      </c>
      <c r="F28" s="78">
        <f t="shared" si="1"/>
        <v>344</v>
      </c>
      <c r="G28" s="36">
        <f>'[5]ZAROALL'!F205</f>
        <v>89</v>
      </c>
    </row>
    <row r="29" spans="1:7" s="73" customFormat="1" ht="12.75">
      <c r="A29" s="13" t="s">
        <v>22</v>
      </c>
      <c r="B29" s="74">
        <f>'[5]ZAROALL'!E206</f>
        <v>281</v>
      </c>
      <c r="C29" s="75">
        <f>'[4]Munka1'!J376</f>
        <v>23</v>
      </c>
      <c r="D29" s="76">
        <f>'[4]Munka1'!K376</f>
        <v>152</v>
      </c>
      <c r="E29" s="76">
        <f t="shared" si="3"/>
        <v>456</v>
      </c>
      <c r="F29" s="76">
        <f t="shared" si="1"/>
        <v>353</v>
      </c>
      <c r="G29" s="74">
        <f>'[5]ZAROALL'!F206</f>
        <v>103</v>
      </c>
    </row>
    <row r="30" spans="1:7" s="73" customFormat="1" ht="12.75">
      <c r="A30" s="4" t="s">
        <v>23</v>
      </c>
      <c r="B30" s="36">
        <f>'[5]ZAROALL'!E207</f>
        <v>146</v>
      </c>
      <c r="C30" s="77">
        <f>'[4]Munka1'!J377</f>
        <v>8</v>
      </c>
      <c r="D30" s="78">
        <f>'[4]Munka1'!K377</f>
        <v>134</v>
      </c>
      <c r="E30" s="78">
        <f t="shared" si="3"/>
        <v>288</v>
      </c>
      <c r="F30" s="78">
        <f t="shared" si="1"/>
        <v>190</v>
      </c>
      <c r="G30" s="36">
        <f>'[5]ZAROALL'!F207</f>
        <v>98</v>
      </c>
    </row>
    <row r="31" spans="1:7" s="73" customFormat="1" ht="12.75">
      <c r="A31" s="82" t="s">
        <v>24</v>
      </c>
      <c r="B31" s="83">
        <f aca="true" t="shared" si="4" ref="B31:G31">SUM(B25:B30)</f>
        <v>1047</v>
      </c>
      <c r="C31" s="83">
        <f t="shared" si="4"/>
        <v>391</v>
      </c>
      <c r="D31" s="83">
        <f t="shared" si="4"/>
        <v>1353</v>
      </c>
      <c r="E31" s="83">
        <f t="shared" si="4"/>
        <v>2791</v>
      </c>
      <c r="F31" s="83">
        <f t="shared" si="4"/>
        <v>1949</v>
      </c>
      <c r="G31" s="83">
        <f t="shared" si="4"/>
        <v>842</v>
      </c>
    </row>
    <row r="32" spans="1:10" s="73" customFormat="1" ht="12.75">
      <c r="A32" s="148" t="s">
        <v>31</v>
      </c>
      <c r="B32" s="149"/>
      <c r="C32" s="149"/>
      <c r="D32" s="149"/>
      <c r="E32" s="149"/>
      <c r="F32" s="149"/>
      <c r="G32" s="150"/>
      <c r="H32" s="72"/>
      <c r="J32" s="72"/>
    </row>
    <row r="33" spans="1:7" s="73" customFormat="1" ht="12.75">
      <c r="A33" s="14" t="s">
        <v>25</v>
      </c>
      <c r="B33" s="81">
        <f>'[5]ZAROALL'!E210</f>
        <v>831</v>
      </c>
      <c r="C33" s="81">
        <f>'[4]Munka1'!J379</f>
        <v>17</v>
      </c>
      <c r="D33" s="81">
        <f>'[4]Munka1'!K379</f>
        <v>835</v>
      </c>
      <c r="E33" s="84">
        <f aca="true" t="shared" si="5" ref="E33:E38">B33+C33+D33</f>
        <v>1683</v>
      </c>
      <c r="F33" s="84">
        <f aca="true" t="shared" si="6" ref="F33:F38">E33-G33</f>
        <v>1045</v>
      </c>
      <c r="G33" s="81">
        <f>'[5]ZAROALL'!F210</f>
        <v>638</v>
      </c>
    </row>
    <row r="34" spans="1:7" s="73" customFormat="1" ht="12.75">
      <c r="A34" s="4" t="s">
        <v>26</v>
      </c>
      <c r="B34" s="36">
        <f>'[5]ZAROALL'!E211</f>
        <v>386</v>
      </c>
      <c r="C34" s="77">
        <f>'[4]Munka1'!J380</f>
        <v>55</v>
      </c>
      <c r="D34" s="78">
        <f>'[4]Munka1'!K380</f>
        <v>226</v>
      </c>
      <c r="E34" s="78">
        <f t="shared" si="5"/>
        <v>667</v>
      </c>
      <c r="F34" s="78">
        <f t="shared" si="6"/>
        <v>222</v>
      </c>
      <c r="G34" s="36">
        <f>'[5]ZAROALL'!F211</f>
        <v>445</v>
      </c>
    </row>
    <row r="35" spans="1:7" s="73" customFormat="1" ht="12.75">
      <c r="A35" s="14" t="s">
        <v>27</v>
      </c>
      <c r="B35" s="74">
        <f>'[5]ZAROALL'!E212</f>
        <v>348</v>
      </c>
      <c r="C35" s="75">
        <f>'[4]Munka1'!J381</f>
        <v>11</v>
      </c>
      <c r="D35" s="76">
        <f>'[4]Munka1'!K381</f>
        <v>140</v>
      </c>
      <c r="E35" s="76">
        <f t="shared" si="5"/>
        <v>499</v>
      </c>
      <c r="F35" s="76">
        <f t="shared" si="6"/>
        <v>322</v>
      </c>
      <c r="G35" s="74">
        <f>'[5]ZAROALL'!F212</f>
        <v>177</v>
      </c>
    </row>
    <row r="36" spans="1:7" s="73" customFormat="1" ht="12.75">
      <c r="A36" s="4" t="s">
        <v>28</v>
      </c>
      <c r="B36" s="36">
        <f>'[5]ZAROALL'!E213</f>
        <v>82</v>
      </c>
      <c r="C36" s="77">
        <f>'[4]Munka1'!J382</f>
        <v>33</v>
      </c>
      <c r="D36" s="78">
        <f>'[4]Munka1'!K382</f>
        <v>178</v>
      </c>
      <c r="E36" s="78">
        <f t="shared" si="5"/>
        <v>293</v>
      </c>
      <c r="F36" s="78">
        <f t="shared" si="6"/>
        <v>257</v>
      </c>
      <c r="G36" s="36">
        <f>'[5]ZAROALL'!F213</f>
        <v>36</v>
      </c>
    </row>
    <row r="37" spans="1:7" s="73" customFormat="1" ht="12.75">
      <c r="A37" s="14" t="s">
        <v>29</v>
      </c>
      <c r="B37" s="74">
        <f>'[5]ZAROALL'!E214</f>
        <v>454</v>
      </c>
      <c r="C37" s="75">
        <f>'[4]Munka1'!J383</f>
        <v>36</v>
      </c>
      <c r="D37" s="76">
        <f>'[4]Munka1'!K383</f>
        <v>31</v>
      </c>
      <c r="E37" s="76">
        <f t="shared" si="5"/>
        <v>521</v>
      </c>
      <c r="F37" s="76">
        <f t="shared" si="6"/>
        <v>393</v>
      </c>
      <c r="G37" s="74">
        <f>'[5]ZAROALL'!F214</f>
        <v>128</v>
      </c>
    </row>
    <row r="38" spans="1:7" s="73" customFormat="1" ht="12.75">
      <c r="A38" s="4" t="s">
        <v>30</v>
      </c>
      <c r="B38" s="36">
        <f>'[5]ZAROALL'!E215</f>
        <v>94</v>
      </c>
      <c r="C38" s="77">
        <f>'[4]Munka1'!J384</f>
        <v>16</v>
      </c>
      <c r="D38" s="78">
        <f>'[4]Munka1'!K384</f>
        <v>106</v>
      </c>
      <c r="E38" s="78">
        <f t="shared" si="5"/>
        <v>216</v>
      </c>
      <c r="F38" s="78">
        <f t="shared" si="6"/>
        <v>146</v>
      </c>
      <c r="G38" s="36">
        <f>'[5]ZAROALL'!F215</f>
        <v>70</v>
      </c>
    </row>
    <row r="39" spans="1:9" s="73" customFormat="1" ht="12.75">
      <c r="A39" s="82" t="s">
        <v>31</v>
      </c>
      <c r="B39" s="83">
        <f aca="true" t="shared" si="7" ref="B39:G39">SUM(B33:B38)</f>
        <v>2195</v>
      </c>
      <c r="C39" s="85">
        <f t="shared" si="7"/>
        <v>168</v>
      </c>
      <c r="D39" s="86">
        <f t="shared" si="7"/>
        <v>1516</v>
      </c>
      <c r="E39" s="86">
        <f>SUM(E33:E38)</f>
        <v>3879</v>
      </c>
      <c r="F39" s="86">
        <f>SUM(F33:F38)</f>
        <v>2385</v>
      </c>
      <c r="G39" s="83">
        <f t="shared" si="7"/>
        <v>1494</v>
      </c>
      <c r="H39" s="72"/>
      <c r="I39" s="72"/>
    </row>
    <row r="40" spans="1:7" s="73" customFormat="1" ht="33.75" customHeight="1">
      <c r="A40" s="50" t="s">
        <v>32</v>
      </c>
      <c r="B40" s="51">
        <f aca="true" t="shared" si="8" ref="B40:G40">B39+B31+B23</f>
        <v>9955</v>
      </c>
      <c r="C40" s="51">
        <f t="shared" si="8"/>
        <v>1227</v>
      </c>
      <c r="D40" s="51">
        <f t="shared" si="8"/>
        <v>8416</v>
      </c>
      <c r="E40" s="51">
        <f>E39+E31+E23</f>
        <v>19598</v>
      </c>
      <c r="F40" s="51">
        <f t="shared" si="8"/>
        <v>11001</v>
      </c>
      <c r="G40" s="51">
        <f t="shared" si="8"/>
        <v>8597</v>
      </c>
    </row>
    <row r="41" ht="12.75">
      <c r="D41" s="87"/>
    </row>
    <row r="42" spans="3:4" ht="12.75">
      <c r="C42" s="87"/>
      <c r="D42" s="87">
        <f>SUM(C40:D40)</f>
        <v>9643</v>
      </c>
    </row>
    <row r="43" ht="12.75">
      <c r="C43" s="87"/>
    </row>
  </sheetData>
  <mergeCells count="12">
    <mergeCell ref="A24:G24"/>
    <mergeCell ref="A7:G7"/>
    <mergeCell ref="A32:G32"/>
    <mergeCell ref="A1:G1"/>
    <mergeCell ref="A2:G2"/>
    <mergeCell ref="A3:G3"/>
    <mergeCell ref="B4:B6"/>
    <mergeCell ref="C4:D4"/>
    <mergeCell ref="E4:E6"/>
    <mergeCell ref="F4:F6"/>
    <mergeCell ref="G4:G6"/>
    <mergeCell ref="C6:D6"/>
  </mergeCells>
  <printOptions horizontalCentered="1"/>
  <pageMargins left="0.38" right="0.32" top="0.984251968503937" bottom="0.984251968503937" header="0.5118110236220472" footer="0.5118110236220472"/>
  <pageSetup horizontalDpi="600" verticalDpi="600" orientation="portrait" paperSize="9" r:id="rId1"/>
  <headerFooter alignWithMargins="0">
    <oddHeader>&amp;R&amp;"Times New Roman CE,Dőlt"7. sz. táblázat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zoomScale="85" zoomScaleNormal="85" workbookViewId="0" topLeftCell="A4">
      <selection activeCell="I26" sqref="I26"/>
    </sheetView>
  </sheetViews>
  <sheetFormatPr defaultColWidth="9.33203125" defaultRowHeight="12.75"/>
  <cols>
    <col min="1" max="1" width="16" style="7" customWidth="1"/>
    <col min="2" max="2" width="10.5" style="7" customWidth="1"/>
    <col min="3" max="5" width="9.33203125" style="7" customWidth="1"/>
    <col min="6" max="6" width="11.83203125" style="7" customWidth="1"/>
    <col min="7" max="16384" width="9.33203125" style="7" customWidth="1"/>
  </cols>
  <sheetData>
    <row r="1" spans="1:9" ht="40.5" customHeight="1">
      <c r="A1" s="124" t="s">
        <v>114</v>
      </c>
      <c r="B1" s="124"/>
      <c r="C1" s="124"/>
      <c r="D1" s="124"/>
      <c r="E1" s="124"/>
      <c r="F1" s="124"/>
      <c r="G1" s="124"/>
      <c r="H1" s="124"/>
      <c r="I1" s="124"/>
    </row>
    <row r="2" spans="1:9" ht="12.75">
      <c r="A2" s="165" t="s">
        <v>92</v>
      </c>
      <c r="B2" s="169" t="s">
        <v>93</v>
      </c>
      <c r="C2" s="170"/>
      <c r="D2" s="170"/>
      <c r="E2" s="170"/>
      <c r="F2" s="169" t="s">
        <v>94</v>
      </c>
      <c r="G2" s="170"/>
      <c r="H2" s="176"/>
      <c r="I2" s="177"/>
    </row>
    <row r="3" spans="1:9" ht="12.75">
      <c r="A3" s="166"/>
      <c r="B3" s="171"/>
      <c r="C3" s="172"/>
      <c r="D3" s="173"/>
      <c r="E3" s="173"/>
      <c r="F3" s="178"/>
      <c r="G3" s="179"/>
      <c r="H3" s="179"/>
      <c r="I3" s="180"/>
    </row>
    <row r="4" spans="1:9" ht="12.75">
      <c r="A4" s="167"/>
      <c r="B4" s="174"/>
      <c r="C4" s="175"/>
      <c r="D4" s="175"/>
      <c r="E4" s="175"/>
      <c r="F4" s="181"/>
      <c r="G4" s="182"/>
      <c r="H4" s="182"/>
      <c r="I4" s="183"/>
    </row>
    <row r="5" spans="1:9" ht="40.5" customHeight="1">
      <c r="A5" s="167"/>
      <c r="B5" s="8" t="s">
        <v>111</v>
      </c>
      <c r="C5" s="9" t="s">
        <v>21</v>
      </c>
      <c r="D5" s="9" t="s">
        <v>95</v>
      </c>
      <c r="E5" s="184" t="s">
        <v>112</v>
      </c>
      <c r="F5" s="8" t="s">
        <v>111</v>
      </c>
      <c r="G5" s="9" t="s">
        <v>21</v>
      </c>
      <c r="H5" s="9" t="s">
        <v>95</v>
      </c>
      <c r="I5" s="184" t="s">
        <v>112</v>
      </c>
    </row>
    <row r="6" spans="1:9" ht="14.25" customHeight="1">
      <c r="A6" s="168"/>
      <c r="B6" s="186" t="s">
        <v>96</v>
      </c>
      <c r="C6" s="187"/>
      <c r="D6" s="188"/>
      <c r="E6" s="185"/>
      <c r="F6" s="186" t="s">
        <v>96</v>
      </c>
      <c r="G6" s="187"/>
      <c r="H6" s="188"/>
      <c r="I6" s="185"/>
    </row>
    <row r="7" spans="1:9" ht="21" customHeight="1">
      <c r="A7" s="162" t="s">
        <v>110</v>
      </c>
      <c r="B7" s="163"/>
      <c r="C7" s="163"/>
      <c r="D7" s="163"/>
      <c r="E7" s="163"/>
      <c r="F7" s="163"/>
      <c r="G7" s="163"/>
      <c r="H7" s="163"/>
      <c r="I7" s="164"/>
    </row>
    <row r="8" spans="1:9" ht="12.75">
      <c r="A8" s="56" t="s">
        <v>97</v>
      </c>
      <c r="B8" s="57">
        <v>1</v>
      </c>
      <c r="C8" s="57">
        <v>1</v>
      </c>
      <c r="D8" s="57">
        <v>0</v>
      </c>
      <c r="E8" s="57">
        <f aca="true" t="shared" si="0" ref="E8:E19">SUM(B8:D8)</f>
        <v>2</v>
      </c>
      <c r="F8" s="57">
        <v>28</v>
      </c>
      <c r="G8" s="57">
        <v>13</v>
      </c>
      <c r="H8" s="57">
        <v>0</v>
      </c>
      <c r="I8" s="57">
        <f aca="true" t="shared" si="1" ref="I8:I19">SUM(F8:H8)</f>
        <v>41</v>
      </c>
    </row>
    <row r="9" spans="1:9" ht="12.75">
      <c r="A9" s="58" t="s">
        <v>98</v>
      </c>
      <c r="B9" s="59">
        <v>1</v>
      </c>
      <c r="C9" s="59">
        <v>1</v>
      </c>
      <c r="D9" s="59">
        <v>0</v>
      </c>
      <c r="E9" s="59">
        <f t="shared" si="0"/>
        <v>2</v>
      </c>
      <c r="F9" s="59">
        <v>93</v>
      </c>
      <c r="G9" s="59">
        <v>29</v>
      </c>
      <c r="H9" s="59">
        <v>0</v>
      </c>
      <c r="I9" s="59">
        <f t="shared" si="1"/>
        <v>122</v>
      </c>
    </row>
    <row r="10" spans="1:9" ht="12.75">
      <c r="A10" s="60" t="s">
        <v>99</v>
      </c>
      <c r="B10" s="61">
        <v>2</v>
      </c>
      <c r="C10" s="61">
        <v>0</v>
      </c>
      <c r="D10" s="61">
        <v>1</v>
      </c>
      <c r="E10" s="61">
        <f t="shared" si="0"/>
        <v>3</v>
      </c>
      <c r="F10" s="61">
        <v>44</v>
      </c>
      <c r="G10" s="61">
        <v>0</v>
      </c>
      <c r="H10" s="61">
        <v>35</v>
      </c>
      <c r="I10" s="61">
        <f t="shared" si="1"/>
        <v>79</v>
      </c>
    </row>
    <row r="11" spans="1:9" ht="12.75">
      <c r="A11" s="62" t="s">
        <v>100</v>
      </c>
      <c r="B11" s="63">
        <v>0</v>
      </c>
      <c r="C11" s="59">
        <v>1</v>
      </c>
      <c r="D11" s="59">
        <v>0</v>
      </c>
      <c r="E11" s="59">
        <f t="shared" si="0"/>
        <v>1</v>
      </c>
      <c r="F11" s="59">
        <v>0</v>
      </c>
      <c r="G11" s="59">
        <v>35</v>
      </c>
      <c r="H11" s="59">
        <v>0</v>
      </c>
      <c r="I11" s="59">
        <f t="shared" si="1"/>
        <v>35</v>
      </c>
    </row>
    <row r="12" spans="1:9" ht="12.75">
      <c r="A12" s="64" t="s">
        <v>101</v>
      </c>
      <c r="B12" s="65">
        <v>1</v>
      </c>
      <c r="C12" s="61">
        <v>0</v>
      </c>
      <c r="D12" s="61">
        <v>1</v>
      </c>
      <c r="E12" s="61">
        <f t="shared" si="0"/>
        <v>2</v>
      </c>
      <c r="F12" s="61">
        <v>19</v>
      </c>
      <c r="G12" s="61">
        <v>0</v>
      </c>
      <c r="H12" s="61">
        <v>100</v>
      </c>
      <c r="I12" s="61">
        <f t="shared" si="1"/>
        <v>119</v>
      </c>
    </row>
    <row r="13" spans="1:9" ht="12.75">
      <c r="A13" s="62" t="s">
        <v>102</v>
      </c>
      <c r="B13" s="63">
        <v>1</v>
      </c>
      <c r="C13" s="59">
        <v>2</v>
      </c>
      <c r="D13" s="59">
        <v>1</v>
      </c>
      <c r="E13" s="59">
        <f t="shared" si="0"/>
        <v>4</v>
      </c>
      <c r="F13" s="59">
        <v>23</v>
      </c>
      <c r="G13" s="59">
        <v>72</v>
      </c>
      <c r="H13" s="59">
        <v>20</v>
      </c>
      <c r="I13" s="59">
        <f t="shared" si="1"/>
        <v>115</v>
      </c>
    </row>
    <row r="14" spans="1:9" ht="12.75">
      <c r="A14" s="64" t="s">
        <v>103</v>
      </c>
      <c r="B14" s="65">
        <v>1</v>
      </c>
      <c r="C14" s="61">
        <v>1</v>
      </c>
      <c r="D14" s="61">
        <v>1</v>
      </c>
      <c r="E14" s="61">
        <f t="shared" si="0"/>
        <v>3</v>
      </c>
      <c r="F14" s="61">
        <v>13</v>
      </c>
      <c r="G14" s="61">
        <v>26</v>
      </c>
      <c r="H14" s="61">
        <v>73</v>
      </c>
      <c r="I14" s="61">
        <f t="shared" si="1"/>
        <v>112</v>
      </c>
    </row>
    <row r="15" spans="1:9" ht="12.75">
      <c r="A15" s="62" t="s">
        <v>104</v>
      </c>
      <c r="B15" s="63">
        <v>0</v>
      </c>
      <c r="C15" s="59">
        <v>1</v>
      </c>
      <c r="D15" s="59">
        <v>0</v>
      </c>
      <c r="E15" s="59">
        <f t="shared" si="0"/>
        <v>1</v>
      </c>
      <c r="F15" s="59">
        <v>0</v>
      </c>
      <c r="G15" s="59">
        <v>16</v>
      </c>
      <c r="H15" s="59">
        <v>0</v>
      </c>
      <c r="I15" s="59">
        <f t="shared" si="1"/>
        <v>16</v>
      </c>
    </row>
    <row r="16" spans="1:9" ht="12.75">
      <c r="A16" s="64" t="s">
        <v>105</v>
      </c>
      <c r="B16" s="65">
        <v>1</v>
      </c>
      <c r="C16" s="61">
        <v>0</v>
      </c>
      <c r="D16" s="61">
        <v>0</v>
      </c>
      <c r="E16" s="61">
        <f t="shared" si="0"/>
        <v>1</v>
      </c>
      <c r="F16" s="61">
        <v>116</v>
      </c>
      <c r="G16" s="61">
        <v>0</v>
      </c>
      <c r="H16" s="61">
        <v>0</v>
      </c>
      <c r="I16" s="61">
        <f t="shared" si="1"/>
        <v>116</v>
      </c>
    </row>
    <row r="17" spans="1:9" ht="12.75">
      <c r="A17" s="62" t="s">
        <v>106</v>
      </c>
      <c r="B17" s="63">
        <v>1</v>
      </c>
      <c r="C17" s="59">
        <v>2</v>
      </c>
      <c r="D17" s="59">
        <v>1</v>
      </c>
      <c r="E17" s="59">
        <f t="shared" si="0"/>
        <v>4</v>
      </c>
      <c r="F17" s="59">
        <v>38</v>
      </c>
      <c r="G17" s="59">
        <v>46</v>
      </c>
      <c r="H17" s="59">
        <v>15</v>
      </c>
      <c r="I17" s="59">
        <f t="shared" si="1"/>
        <v>99</v>
      </c>
    </row>
    <row r="18" spans="1:9" ht="12.75">
      <c r="A18" s="64" t="s">
        <v>107</v>
      </c>
      <c r="B18" s="65">
        <v>2</v>
      </c>
      <c r="C18" s="61">
        <v>0</v>
      </c>
      <c r="D18" s="61">
        <v>0</v>
      </c>
      <c r="E18" s="61">
        <f t="shared" si="0"/>
        <v>2</v>
      </c>
      <c r="F18" s="61">
        <v>46</v>
      </c>
      <c r="G18" s="61">
        <v>0</v>
      </c>
      <c r="H18" s="61">
        <v>0</v>
      </c>
      <c r="I18" s="61">
        <f t="shared" si="1"/>
        <v>46</v>
      </c>
    </row>
    <row r="19" spans="1:9" ht="12.75">
      <c r="A19" s="62" t="s">
        <v>108</v>
      </c>
      <c r="B19" s="63">
        <v>1</v>
      </c>
      <c r="C19" s="59">
        <v>0</v>
      </c>
      <c r="D19" s="59">
        <v>0</v>
      </c>
      <c r="E19" s="59">
        <f t="shared" si="0"/>
        <v>1</v>
      </c>
      <c r="F19" s="59">
        <v>22</v>
      </c>
      <c r="G19" s="59">
        <v>0</v>
      </c>
      <c r="H19" s="59">
        <v>0</v>
      </c>
      <c r="I19" s="59">
        <f t="shared" si="1"/>
        <v>22</v>
      </c>
    </row>
    <row r="20" spans="1:9" ht="12.75">
      <c r="A20" s="66" t="s">
        <v>110</v>
      </c>
      <c r="B20" s="67">
        <f aca="true" t="shared" si="2" ref="B20:I20">SUM(B8:B19)</f>
        <v>12</v>
      </c>
      <c r="C20" s="67">
        <f t="shared" si="2"/>
        <v>9</v>
      </c>
      <c r="D20" s="67">
        <f t="shared" si="2"/>
        <v>5</v>
      </c>
      <c r="E20" s="67">
        <f t="shared" si="2"/>
        <v>26</v>
      </c>
      <c r="F20" s="67">
        <f t="shared" si="2"/>
        <v>442</v>
      </c>
      <c r="G20" s="67">
        <f t="shared" si="2"/>
        <v>237</v>
      </c>
      <c r="H20" s="67">
        <f t="shared" si="2"/>
        <v>243</v>
      </c>
      <c r="I20" s="67">
        <f t="shared" si="2"/>
        <v>922</v>
      </c>
    </row>
    <row r="21" spans="1:9" ht="21.75" customHeight="1">
      <c r="A21" s="162" t="s">
        <v>113</v>
      </c>
      <c r="B21" s="163"/>
      <c r="C21" s="163"/>
      <c r="D21" s="163"/>
      <c r="E21" s="163"/>
      <c r="F21" s="163"/>
      <c r="G21" s="163"/>
      <c r="H21" s="163"/>
      <c r="I21" s="164"/>
    </row>
    <row r="22" spans="1:9" ht="12.75">
      <c r="A22" s="56" t="s">
        <v>97</v>
      </c>
      <c r="B22" s="57">
        <v>2</v>
      </c>
      <c r="C22" s="57">
        <v>2</v>
      </c>
      <c r="D22" s="57">
        <v>0</v>
      </c>
      <c r="E22" s="57">
        <f aca="true" t="shared" si="3" ref="E22:E27">SUM(B22:D22)</f>
        <v>4</v>
      </c>
      <c r="F22" s="57">
        <v>133</v>
      </c>
      <c r="G22" s="57">
        <v>53</v>
      </c>
      <c r="H22" s="57">
        <v>0</v>
      </c>
      <c r="I22" s="57">
        <f aca="true" t="shared" si="4" ref="I22:I27">SUM(F22:H22)</f>
        <v>186</v>
      </c>
    </row>
    <row r="23" spans="1:9" ht="12.75">
      <c r="A23" s="58" t="s">
        <v>98</v>
      </c>
      <c r="B23" s="59">
        <v>0</v>
      </c>
      <c r="C23" s="59">
        <v>1</v>
      </c>
      <c r="D23" s="59">
        <v>0</v>
      </c>
      <c r="E23" s="59">
        <f t="shared" si="3"/>
        <v>1</v>
      </c>
      <c r="F23" s="59">
        <v>0</v>
      </c>
      <c r="G23" s="59">
        <v>8</v>
      </c>
      <c r="H23" s="59">
        <v>0</v>
      </c>
      <c r="I23" s="59">
        <f t="shared" si="4"/>
        <v>8</v>
      </c>
    </row>
    <row r="24" spans="1:9" ht="12.75">
      <c r="A24" s="60" t="s">
        <v>99</v>
      </c>
      <c r="B24" s="61">
        <v>0</v>
      </c>
      <c r="C24" s="61">
        <v>2</v>
      </c>
      <c r="D24" s="61">
        <v>0</v>
      </c>
      <c r="E24" s="61">
        <f t="shared" si="3"/>
        <v>2</v>
      </c>
      <c r="F24" s="61">
        <v>0</v>
      </c>
      <c r="G24" s="61">
        <v>41</v>
      </c>
      <c r="H24" s="61">
        <v>0</v>
      </c>
      <c r="I24" s="61">
        <f t="shared" si="4"/>
        <v>41</v>
      </c>
    </row>
    <row r="25" spans="1:9" ht="12.75">
      <c r="A25" s="62" t="s">
        <v>100</v>
      </c>
      <c r="B25" s="63">
        <v>0</v>
      </c>
      <c r="C25" s="59">
        <v>0</v>
      </c>
      <c r="D25" s="59">
        <v>0</v>
      </c>
      <c r="E25" s="59">
        <f t="shared" si="3"/>
        <v>0</v>
      </c>
      <c r="F25" s="59">
        <v>0</v>
      </c>
      <c r="G25" s="59">
        <v>0</v>
      </c>
      <c r="H25" s="59">
        <v>0</v>
      </c>
      <c r="I25" s="59">
        <f t="shared" si="4"/>
        <v>0</v>
      </c>
    </row>
    <row r="26" spans="1:9" ht="12.75">
      <c r="A26" s="64" t="s">
        <v>101</v>
      </c>
      <c r="B26" s="65">
        <v>1</v>
      </c>
      <c r="C26" s="61">
        <v>0</v>
      </c>
      <c r="D26" s="61">
        <v>0</v>
      </c>
      <c r="E26" s="61">
        <f t="shared" si="3"/>
        <v>1</v>
      </c>
      <c r="F26" s="61">
        <v>15</v>
      </c>
      <c r="G26" s="61">
        <v>0</v>
      </c>
      <c r="H26" s="61">
        <v>0</v>
      </c>
      <c r="I26" s="61">
        <f t="shared" si="4"/>
        <v>15</v>
      </c>
    </row>
    <row r="27" spans="1:9" ht="12.75">
      <c r="A27" s="62" t="s">
        <v>102</v>
      </c>
      <c r="B27" s="63"/>
      <c r="C27" s="59"/>
      <c r="D27" s="59"/>
      <c r="E27" s="59">
        <f t="shared" si="3"/>
        <v>0</v>
      </c>
      <c r="F27" s="59"/>
      <c r="G27" s="59"/>
      <c r="H27" s="59"/>
      <c r="I27" s="59">
        <f t="shared" si="4"/>
        <v>0</v>
      </c>
    </row>
    <row r="28" spans="1:9" ht="12.75">
      <c r="A28" s="64" t="s">
        <v>103</v>
      </c>
      <c r="B28" s="65"/>
      <c r="C28" s="61"/>
      <c r="D28" s="61"/>
      <c r="E28" s="61">
        <f aca="true" t="shared" si="5" ref="E28:E33">SUM(B28:D28)</f>
        <v>0</v>
      </c>
      <c r="F28" s="61"/>
      <c r="G28" s="61"/>
      <c r="H28" s="61"/>
      <c r="I28" s="61">
        <f aca="true" t="shared" si="6" ref="I28:I33">SUM(F28:H28)</f>
        <v>0</v>
      </c>
    </row>
    <row r="29" spans="1:9" ht="12.75">
      <c r="A29" s="62" t="s">
        <v>104</v>
      </c>
      <c r="B29" s="63"/>
      <c r="C29" s="59"/>
      <c r="D29" s="59"/>
      <c r="E29" s="59">
        <f t="shared" si="5"/>
        <v>0</v>
      </c>
      <c r="F29" s="59"/>
      <c r="G29" s="59"/>
      <c r="H29" s="59"/>
      <c r="I29" s="59">
        <f t="shared" si="6"/>
        <v>0</v>
      </c>
    </row>
    <row r="30" spans="1:9" ht="12.75">
      <c r="A30" s="64" t="s">
        <v>105</v>
      </c>
      <c r="B30" s="65"/>
      <c r="C30" s="61"/>
      <c r="D30" s="61"/>
      <c r="E30" s="61">
        <f t="shared" si="5"/>
        <v>0</v>
      </c>
      <c r="F30" s="61"/>
      <c r="G30" s="61"/>
      <c r="H30" s="61"/>
      <c r="I30" s="61">
        <f t="shared" si="6"/>
        <v>0</v>
      </c>
    </row>
    <row r="31" spans="1:9" ht="12.75">
      <c r="A31" s="62" t="s">
        <v>106</v>
      </c>
      <c r="B31" s="63"/>
      <c r="C31" s="59"/>
      <c r="D31" s="59"/>
      <c r="E31" s="59">
        <f t="shared" si="5"/>
        <v>0</v>
      </c>
      <c r="F31" s="59"/>
      <c r="G31" s="59"/>
      <c r="H31" s="59"/>
      <c r="I31" s="59">
        <f t="shared" si="6"/>
        <v>0</v>
      </c>
    </row>
    <row r="32" spans="1:9" ht="12.75">
      <c r="A32" s="64" t="s">
        <v>107</v>
      </c>
      <c r="B32" s="65"/>
      <c r="C32" s="61"/>
      <c r="D32" s="61"/>
      <c r="E32" s="61">
        <f t="shared" si="5"/>
        <v>0</v>
      </c>
      <c r="F32" s="61"/>
      <c r="G32" s="61"/>
      <c r="H32" s="61"/>
      <c r="I32" s="61">
        <f t="shared" si="6"/>
        <v>0</v>
      </c>
    </row>
    <row r="33" spans="1:9" ht="12.75">
      <c r="A33" s="62" t="s">
        <v>108</v>
      </c>
      <c r="B33" s="63"/>
      <c r="C33" s="59"/>
      <c r="D33" s="59"/>
      <c r="E33" s="59">
        <f t="shared" si="5"/>
        <v>0</v>
      </c>
      <c r="F33" s="59"/>
      <c r="G33" s="59"/>
      <c r="H33" s="59"/>
      <c r="I33" s="59">
        <f t="shared" si="6"/>
        <v>0</v>
      </c>
    </row>
    <row r="34" spans="1:9" ht="12.75">
      <c r="A34" s="66" t="s">
        <v>113</v>
      </c>
      <c r="B34" s="67">
        <f>SUM(B22:B33)</f>
        <v>3</v>
      </c>
      <c r="C34" s="67">
        <f aca="true" t="shared" si="7" ref="C34:I34">SUM(C22:C33)</f>
        <v>5</v>
      </c>
      <c r="D34" s="67">
        <f t="shared" si="7"/>
        <v>0</v>
      </c>
      <c r="E34" s="67">
        <f t="shared" si="7"/>
        <v>8</v>
      </c>
      <c r="F34" s="67">
        <f t="shared" si="7"/>
        <v>148</v>
      </c>
      <c r="G34" s="67">
        <f t="shared" si="7"/>
        <v>102</v>
      </c>
      <c r="H34" s="67">
        <f t="shared" si="7"/>
        <v>0</v>
      </c>
      <c r="I34" s="67">
        <f t="shared" si="7"/>
        <v>250</v>
      </c>
    </row>
  </sheetData>
  <mergeCells count="10">
    <mergeCell ref="A7:I7"/>
    <mergeCell ref="A21:I21"/>
    <mergeCell ref="A1:I1"/>
    <mergeCell ref="A2:A6"/>
    <mergeCell ref="B2:E4"/>
    <mergeCell ref="F2:I4"/>
    <mergeCell ref="E5:E6"/>
    <mergeCell ref="I5:I6"/>
    <mergeCell ref="B6:D6"/>
    <mergeCell ref="F6:H6"/>
  </mergeCells>
  <printOptions horizontalCentered="1"/>
  <pageMargins left="0.7874015748031497" right="0.7874015748031497" top="0.87" bottom="0.984251968503937" header="0.5118110236220472" footer="0.5118110236220472"/>
  <pageSetup horizontalDpi="600" verticalDpi="600" orientation="portrait" paperSize="9" r:id="rId1"/>
  <headerFooter alignWithMargins="0">
    <oddHeader>&amp;R&amp;"Times New Roman,Dőlt"8.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veresg</cp:lastModifiedBy>
  <cp:lastPrinted>2011-06-06T14:08:25Z</cp:lastPrinted>
  <dcterms:created xsi:type="dcterms:W3CDTF">2007-02-20T11:04:25Z</dcterms:created>
  <dcterms:modified xsi:type="dcterms:W3CDTF">2011-06-28T12:24:23Z</dcterms:modified>
  <cp:category/>
  <cp:version/>
  <cp:contentType/>
  <cp:contentStatus/>
</cp:coreProperties>
</file>