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<sst xmlns="http://schemas.openxmlformats.org/spreadsheetml/2006/main" count="356" uniqueCount="117">
  <si>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</si>
  <si>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</si>
  <si>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</si>
  <si>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</si>
  <si>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</si>
  <si>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</si>
  <si>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</si>
  <si>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</si>
  <si>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</si>
  <si>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</si>
  <si>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</si>
  <si>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</si>
  <si>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</si>
  <si>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</si>
  <si>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</si>
  <si>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</si>
  <si>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</si>
  <si>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</si>
  <si>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</si>
  <si>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</si>
  <si>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</si>
  <si>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</si>
  <si>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</si>
  <si>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</si>
  <si>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</si>
  <si>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</si>
  <si>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</si>
  <si>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</si>
  <si>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</si>
  <si>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</si>
  <si>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</si>
  <si>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</si>
  <si>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</si>
  <si>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</si>
  <si>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</si>
  <si>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</si>
  <si>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</si>
  <si>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</si>
  <si>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</si>
  <si>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</si>
  <si>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</si>
  <si>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</si>
  <si>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</si>
  <si>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</si>
  <si>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</si>
  <si>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</si>
  <si>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</si>
  <si>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</si>
  <si>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</si>
  <si>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</si>
  <si>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</si>
  <si>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</si>
  <si>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</si>
  <si>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</si>
  <si>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</si>
  <si>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</si>
  <si>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</si>
  <si>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</si>
  <si>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</si>
  <si>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</si>
  <si>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</si>
  <si>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</si>
  <si>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</si>
  <si>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</si>
  <si>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</si>
  <si>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</si>
  <si>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</si>
  <si>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</si>
  <si>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</si>
  <si>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</si>
  <si>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</si>
  <si>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</si>
  <si>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</si>
  <si>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</si>
  <si>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</si>
  <si>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</si>
  <si>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</si>
  <si>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</si>
  <si>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</si>
  <si>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</si>
  <si>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</si>
  <si>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</si>
  <si>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</si>
  <si>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</si>
  <si>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</si>
  <si>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</si>
  <si>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</si>
  <si>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</si>
  <si>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</si>
  <si>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</si>
  <si>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</si>
  <si>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</si>
  <si>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</si>
  <si>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</si>
  <si>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</si>
  <si>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</si>
  <si>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</si>
  <si>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</si>
  <si>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</si>
  <si>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</si>
  <si>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</si>
  <si>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</si>
  <si>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</si>
  <si>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</si>
  <si>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</si>
  <si>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</si>
  <si>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</si>
  <si>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</si>
  <si>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</si>
  <si>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*Az 1993. évi III. törvény 35-37.§-aiban foglaltak alapján a települési önkormányzatok által megállapított ellátás. </t>
  </si>
  <si>
    <t>2010. év</t>
  </si>
  <si>
    <t>Borsod-Abaúj-Zemplén</t>
  </si>
  <si>
    <t>Észak-Magyar-ország</t>
  </si>
  <si>
    <t>2011. év</t>
  </si>
  <si>
    <t>A Borsod-Abaúj-Zemplén Megyei Kormányhivatal Munkaügyi Központjához beérkezett csoportos létszámleépítési bejelentések alakulása</t>
  </si>
  <si>
    <t>2011. április</t>
  </si>
  <si>
    <t xml:space="preserve">   Bérpótló juttatás (RÁT-tal együtt)*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</si>
</sst>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9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7" fillId="2" borderId="2" xfId="19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3" borderId="5" xfId="20" applyFont="1" applyFill="1" applyBorder="1" applyAlignment="1">
      <alignment horizontal="centerContinuous"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0" borderId="6" xfId="20" applyFont="1" applyFill="1" applyBorder="1" applyAlignment="1">
      <alignment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8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7" fillId="0" borderId="7" xfId="20" applyFont="1" applyBorder="1" applyAlignment="1">
      <alignment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7" fillId="2" borderId="5" xfId="19" applyFont="1" applyFill="1" applyBorder="1" applyAlignment="1">
      <alignment horizontal="center" vertical="center" wrapText="1"/>
      <protection/>
    </xf>
    <xf numFmtId="0" fontId="7" fillId="2" borderId="6" xfId="19" applyFont="1" applyFill="1" applyBorder="1" applyAlignment="1">
      <alignment horizontal="center" vertical="center" wrapText="1"/>
      <protection/>
    </xf>
    <xf numFmtId="0" fontId="7" fillId="2" borderId="9" xfId="19" applyFont="1" applyFill="1" applyBorder="1" applyAlignment="1">
      <alignment horizontal="center" vertical="center"/>
      <protection/>
    </xf>
    <xf numFmtId="0" fontId="7" fillId="2" borderId="10" xfId="19" applyFont="1" applyFill="1" applyBorder="1" applyAlignment="1">
      <alignment horizontal="center" vertical="center"/>
      <protection/>
    </xf>
    <xf numFmtId="0" fontId="7" fillId="2" borderId="3" xfId="19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168" fontId="7" fillId="3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/>
    </xf>
    <xf numFmtId="168" fontId="6" fillId="2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8" fillId="2" borderId="5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horizontal="center" vertical="center" wrapText="1"/>
      <protection/>
    </xf>
    <xf numFmtId="0" fontId="8" fillId="2" borderId="7" xfId="19" applyFont="1" applyFill="1" applyBorder="1" applyAlignment="1">
      <alignment horizontal="center" vertical="center" wrapText="1"/>
      <protection/>
    </xf>
    <xf numFmtId="0" fontId="8" fillId="2" borderId="7" xfId="19" applyFont="1" applyFill="1" applyBorder="1" applyAlignment="1">
      <alignment vertical="center" wrapText="1"/>
      <protection/>
    </xf>
    <xf numFmtId="0" fontId="8" fillId="2" borderId="12" xfId="19" applyFont="1" applyFill="1" applyBorder="1" applyAlignment="1">
      <alignment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8" fillId="2" borderId="4" xfId="19" applyFont="1" applyFill="1" applyBorder="1" applyAlignment="1">
      <alignment horizontal="center" vertical="center" wrapText="1"/>
      <protection/>
    </xf>
    <xf numFmtId="0" fontId="8" fillId="2" borderId="0" xfId="19" applyFont="1" applyFill="1" applyBorder="1" applyAlignment="1">
      <alignment horizontal="center" vertical="center" wrapText="1"/>
      <protection/>
    </xf>
    <xf numFmtId="0" fontId="8" fillId="2" borderId="0" xfId="19" applyFont="1" applyFill="1" applyAlignment="1">
      <alignment horizontal="center" vertical="center" wrapText="1"/>
      <protection/>
    </xf>
    <xf numFmtId="0" fontId="8" fillId="2" borderId="4" xfId="19" applyFont="1" applyFill="1" applyBorder="1" applyAlignment="1">
      <alignment vertical="center" wrapText="1"/>
      <protection/>
    </xf>
    <xf numFmtId="0" fontId="8" fillId="2" borderId="0" xfId="19" applyFont="1" applyFill="1" applyBorder="1" applyAlignment="1">
      <alignment vertical="center" wrapText="1"/>
      <protection/>
    </xf>
    <xf numFmtId="0" fontId="8" fillId="2" borderId="13" xfId="19" applyFont="1" applyFill="1" applyBorder="1" applyAlignment="1">
      <alignment vertical="center" wrapText="1"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8" fillId="2" borderId="14" xfId="19" applyFont="1" applyFill="1" applyBorder="1" applyAlignment="1">
      <alignment horizontal="center" vertical="center" wrapText="1"/>
      <protection/>
    </xf>
    <xf numFmtId="0" fontId="8" fillId="2" borderId="15" xfId="19" applyFont="1" applyFill="1" applyBorder="1" applyAlignment="1">
      <alignment horizontal="center" vertical="center" wrapText="1"/>
      <protection/>
    </xf>
    <xf numFmtId="0" fontId="8" fillId="2" borderId="14" xfId="19" applyFont="1" applyFill="1" applyBorder="1" applyAlignment="1">
      <alignment vertical="center" wrapText="1"/>
      <protection/>
    </xf>
    <xf numFmtId="0" fontId="8" fillId="2" borderId="15" xfId="19" applyFont="1" applyFill="1" applyBorder="1" applyAlignment="1">
      <alignment vertical="center" wrapText="1"/>
      <protection/>
    </xf>
    <xf numFmtId="0" fontId="8" fillId="2" borderId="8" xfId="19" applyFont="1" applyFill="1" applyBorder="1" applyAlignment="1">
      <alignment vertical="center" wrapText="1"/>
      <protection/>
    </xf>
    <xf numFmtId="0" fontId="8" fillId="2" borderId="6" xfId="19" applyFont="1" applyFill="1" applyBorder="1" applyAlignment="1">
      <alignment horizontal="center" vertical="center" wrapText="1"/>
      <protection/>
    </xf>
    <xf numFmtId="0" fontId="6" fillId="0" borderId="9" xfId="19" applyFont="1" applyFill="1" applyBorder="1" applyAlignment="1">
      <alignment horizontal="center" vertical="center" wrapText="1"/>
      <protection/>
    </xf>
    <xf numFmtId="0" fontId="6" fillId="0" borderId="10" xfId="19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13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13" xfId="19" applyNumberFormat="1" applyFont="1" applyFill="1" applyBorder="1" applyAlignment="1">
      <alignment vertical="center"/>
      <protection/>
    </xf>
    <xf numFmtId="0" fontId="8" fillId="2" borderId="6" xfId="19" applyFont="1" applyFill="1" applyBorder="1" applyAlignment="1">
      <alignment vertical="center"/>
      <protection/>
    </xf>
    <xf numFmtId="3" fontId="8" fillId="2" borderId="8" xfId="19" applyNumberFormat="1" applyFont="1" applyFill="1" applyBorder="1" applyAlignment="1">
      <alignment wrapText="1"/>
      <protection/>
    </xf>
    <xf numFmtId="0" fontId="8" fillId="0" borderId="0" xfId="20" applyFont="1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vertical="center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6" fillId="0" borderId="0" xfId="20" applyFont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 wrapText="1"/>
      <protection/>
    </xf>
    <xf numFmtId="0" fontId="6" fillId="5" borderId="9" xfId="20" applyFont="1" applyFill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6" fillId="5" borderId="1" xfId="20" applyFont="1" applyFill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 wrapText="1"/>
      <protection/>
    </xf>
    <xf numFmtId="0" fontId="6" fillId="5" borderId="6" xfId="20" applyFont="1" applyFill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 wrapText="1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0" fontId="6" fillId="0" borderId="0" xfId="20" applyFont="1" applyFill="1" applyAlignment="1">
      <alignment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3" fontId="6" fillId="0" borderId="6" xfId="20" applyNumberFormat="1" applyFont="1" applyFill="1" applyBorder="1" applyAlignment="1">
      <alignment vertical="center"/>
      <protection/>
    </xf>
    <xf numFmtId="168" fontId="6" fillId="0" borderId="6" xfId="20" applyNumberFormat="1" applyFont="1" applyFill="1" applyBorder="1" applyAlignment="1">
      <alignment vertical="center"/>
      <protection/>
    </xf>
    <xf numFmtId="168" fontId="5" fillId="0" borderId="0" xfId="20" applyNumberFormat="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6" fillId="5" borderId="9" xfId="21" applyFont="1" applyFill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168" fontId="5" fillId="0" borderId="0" xfId="20" applyNumberFormat="1" applyFont="1" applyFill="1" applyAlignment="1">
      <alignment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1819275" y="266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1819275" y="266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1819275" y="266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73">
          <cell r="E173">
            <v>37628</v>
          </cell>
        </row>
        <row r="174">
          <cell r="E174">
            <v>30987</v>
          </cell>
        </row>
        <row r="175">
          <cell r="E175">
            <v>68615</v>
          </cell>
        </row>
        <row r="182">
          <cell r="E182">
            <v>68615</v>
          </cell>
        </row>
        <row r="184">
          <cell r="E184">
            <v>1597</v>
          </cell>
        </row>
        <row r="185">
          <cell r="E185">
            <v>9725</v>
          </cell>
        </row>
        <row r="186">
          <cell r="E186">
            <v>17596</v>
          </cell>
        </row>
        <row r="187">
          <cell r="E187">
            <v>17793</v>
          </cell>
        </row>
        <row r="188">
          <cell r="E188">
            <v>16687</v>
          </cell>
        </row>
        <row r="189">
          <cell r="E189">
            <v>5217</v>
          </cell>
        </row>
        <row r="192">
          <cell r="E192">
            <v>5880</v>
          </cell>
        </row>
        <row r="193">
          <cell r="E193">
            <v>24479</v>
          </cell>
        </row>
        <row r="194">
          <cell r="E194">
            <v>22027</v>
          </cell>
        </row>
        <row r="195">
          <cell r="E195">
            <v>9112</v>
          </cell>
        </row>
        <row r="196">
          <cell r="E196">
            <v>4923</v>
          </cell>
        </row>
        <row r="197">
          <cell r="E197">
            <v>2194</v>
          </cell>
        </row>
        <row r="198">
          <cell r="E198">
            <v>68615</v>
          </cell>
        </row>
        <row r="200">
          <cell r="E200">
            <v>14362</v>
          </cell>
        </row>
        <row r="201">
          <cell r="E201">
            <v>13458</v>
          </cell>
        </row>
        <row r="202">
          <cell r="E202">
            <v>16308</v>
          </cell>
        </row>
        <row r="203">
          <cell r="E203">
            <v>12314</v>
          </cell>
        </row>
        <row r="204">
          <cell r="E204">
            <v>12173</v>
          </cell>
        </row>
        <row r="205">
          <cell r="E205">
            <v>68615</v>
          </cell>
        </row>
        <row r="207">
          <cell r="E207">
            <v>9370</v>
          </cell>
        </row>
        <row r="208">
          <cell r="E208">
            <v>4336</v>
          </cell>
        </row>
        <row r="209">
          <cell r="E209">
            <v>29298</v>
          </cell>
        </row>
        <row r="210">
          <cell r="E210">
            <v>25611</v>
          </cell>
        </row>
        <row r="211">
          <cell r="E211">
            <v>68615</v>
          </cell>
        </row>
        <row r="214">
          <cell r="E214">
            <v>39332</v>
          </cell>
        </row>
        <row r="215">
          <cell r="E215">
            <v>33051</v>
          </cell>
        </row>
        <row r="225">
          <cell r="E225">
            <v>1586</v>
          </cell>
        </row>
        <row r="226">
          <cell r="E226">
            <v>10043</v>
          </cell>
        </row>
        <row r="227">
          <cell r="E227">
            <v>17987</v>
          </cell>
        </row>
        <row r="228">
          <cell r="E228">
            <v>18789</v>
          </cell>
        </row>
        <row r="229">
          <cell r="E229">
            <v>17528</v>
          </cell>
        </row>
        <row r="230">
          <cell r="E230">
            <v>6450</v>
          </cell>
        </row>
        <row r="233">
          <cell r="E233">
            <v>6650</v>
          </cell>
        </row>
        <row r="234">
          <cell r="E234">
            <v>27422</v>
          </cell>
        </row>
        <row r="235">
          <cell r="E235">
            <v>21491</v>
          </cell>
        </row>
        <row r="236">
          <cell r="E236">
            <v>9160</v>
          </cell>
        </row>
        <row r="237">
          <cell r="E237">
            <v>5287</v>
          </cell>
        </row>
        <row r="238">
          <cell r="E238">
            <v>2373</v>
          </cell>
        </row>
        <row r="241">
          <cell r="E241">
            <v>14795</v>
          </cell>
        </row>
        <row r="242">
          <cell r="E242">
            <v>19738</v>
          </cell>
        </row>
        <row r="243">
          <cell r="E243">
            <v>14718</v>
          </cell>
        </row>
        <row r="244">
          <cell r="E244">
            <v>11467</v>
          </cell>
        </row>
        <row r="245">
          <cell r="E245">
            <v>11665</v>
          </cell>
        </row>
        <row r="248">
          <cell r="E248">
            <v>9138</v>
          </cell>
        </row>
        <row r="249">
          <cell r="E249">
            <v>4157</v>
          </cell>
        </row>
        <row r="250">
          <cell r="E250">
            <v>31378</v>
          </cell>
        </row>
        <row r="251">
          <cell r="E251">
            <v>27710</v>
          </cell>
        </row>
      </sheetData>
      <sheetData sheetId="1">
        <row r="173">
          <cell r="E173">
            <v>12554</v>
          </cell>
        </row>
        <row r="174">
          <cell r="E174">
            <v>10099</v>
          </cell>
        </row>
        <row r="175">
          <cell r="E175">
            <v>22653</v>
          </cell>
        </row>
        <row r="182">
          <cell r="E182">
            <v>22653</v>
          </cell>
        </row>
        <row r="184">
          <cell r="E184">
            <v>502</v>
          </cell>
        </row>
        <row r="185">
          <cell r="E185">
            <v>3058</v>
          </cell>
        </row>
        <row r="186">
          <cell r="E186">
            <v>6085</v>
          </cell>
        </row>
        <row r="187">
          <cell r="E187">
            <v>5827</v>
          </cell>
        </row>
        <row r="188">
          <cell r="E188">
            <v>5402</v>
          </cell>
        </row>
        <row r="189">
          <cell r="E189">
            <v>1779</v>
          </cell>
        </row>
        <row r="192">
          <cell r="E192">
            <v>1665</v>
          </cell>
        </row>
        <row r="193">
          <cell r="E193">
            <v>7751</v>
          </cell>
        </row>
        <row r="194">
          <cell r="E194">
            <v>7158</v>
          </cell>
        </row>
        <row r="195">
          <cell r="E195">
            <v>3418</v>
          </cell>
        </row>
        <row r="196">
          <cell r="E196">
            <v>1701</v>
          </cell>
        </row>
        <row r="197">
          <cell r="E197">
            <v>960</v>
          </cell>
        </row>
        <row r="198">
          <cell r="E198">
            <v>22653</v>
          </cell>
        </row>
        <row r="200">
          <cell r="E200">
            <v>5725</v>
          </cell>
        </row>
        <row r="201">
          <cell r="E201">
            <v>5559</v>
          </cell>
        </row>
        <row r="202">
          <cell r="E202">
            <v>5672</v>
          </cell>
        </row>
        <row r="203">
          <cell r="E203">
            <v>3853</v>
          </cell>
        </row>
        <row r="204">
          <cell r="E204">
            <v>1844</v>
          </cell>
        </row>
        <row r="205">
          <cell r="E205">
            <v>22653</v>
          </cell>
        </row>
        <row r="207">
          <cell r="E207">
            <v>4395</v>
          </cell>
        </row>
        <row r="208">
          <cell r="E208">
            <v>1859</v>
          </cell>
        </row>
        <row r="209">
          <cell r="E209">
            <v>7444</v>
          </cell>
        </row>
        <row r="210">
          <cell r="E210">
            <v>8955</v>
          </cell>
        </row>
        <row r="211">
          <cell r="E211">
            <v>22653</v>
          </cell>
        </row>
        <row r="214">
          <cell r="E214">
            <v>11891</v>
          </cell>
        </row>
        <row r="215">
          <cell r="E215">
            <v>10378</v>
          </cell>
        </row>
        <row r="225">
          <cell r="E225">
            <v>432</v>
          </cell>
        </row>
        <row r="226">
          <cell r="E226">
            <v>2942</v>
          </cell>
        </row>
        <row r="227">
          <cell r="E227">
            <v>5749</v>
          </cell>
        </row>
        <row r="228">
          <cell r="E228">
            <v>5812</v>
          </cell>
        </row>
        <row r="229">
          <cell r="E229">
            <v>5413</v>
          </cell>
        </row>
        <row r="230">
          <cell r="E230">
            <v>1921</v>
          </cell>
        </row>
        <row r="233">
          <cell r="E233">
            <v>1755</v>
          </cell>
        </row>
        <row r="234">
          <cell r="E234">
            <v>8143</v>
          </cell>
        </row>
        <row r="235">
          <cell r="E235">
            <v>6562</v>
          </cell>
        </row>
        <row r="236">
          <cell r="E236">
            <v>3198</v>
          </cell>
        </row>
        <row r="237">
          <cell r="E237">
            <v>1630</v>
          </cell>
        </row>
        <row r="238">
          <cell r="E238">
            <v>981</v>
          </cell>
        </row>
        <row r="241">
          <cell r="E241">
            <v>5164</v>
          </cell>
        </row>
        <row r="242">
          <cell r="E242">
            <v>6184</v>
          </cell>
        </row>
        <row r="243">
          <cell r="E243">
            <v>4713</v>
          </cell>
        </row>
        <row r="244">
          <cell r="E244">
            <v>3982</v>
          </cell>
        </row>
        <row r="245">
          <cell r="E245">
            <v>2226</v>
          </cell>
        </row>
        <row r="248">
          <cell r="E248">
            <v>3726</v>
          </cell>
        </row>
        <row r="249">
          <cell r="E249">
            <v>1572</v>
          </cell>
        </row>
        <row r="250">
          <cell r="E250">
            <v>8069</v>
          </cell>
        </row>
        <row r="251">
          <cell r="E251">
            <v>8902</v>
          </cell>
        </row>
      </sheetData>
      <sheetData sheetId="2">
        <row r="173">
          <cell r="E173">
            <v>10860</v>
          </cell>
        </row>
        <row r="174">
          <cell r="E174">
            <v>8792</v>
          </cell>
        </row>
        <row r="175">
          <cell r="E175">
            <v>19652</v>
          </cell>
        </row>
        <row r="182">
          <cell r="E182">
            <v>19652</v>
          </cell>
        </row>
        <row r="184">
          <cell r="E184">
            <v>445</v>
          </cell>
        </row>
        <row r="185">
          <cell r="E185">
            <v>2469</v>
          </cell>
        </row>
        <row r="186">
          <cell r="E186">
            <v>4982</v>
          </cell>
        </row>
        <row r="187">
          <cell r="E187">
            <v>4977</v>
          </cell>
        </row>
        <row r="188">
          <cell r="E188">
            <v>4885</v>
          </cell>
        </row>
        <row r="189">
          <cell r="E189">
            <v>1894</v>
          </cell>
        </row>
        <row r="192">
          <cell r="E192">
            <v>1280</v>
          </cell>
        </row>
        <row r="193">
          <cell r="E193">
            <v>7635</v>
          </cell>
        </row>
        <row r="194">
          <cell r="E194">
            <v>5903</v>
          </cell>
        </row>
        <row r="195">
          <cell r="E195">
            <v>2907</v>
          </cell>
        </row>
        <row r="196">
          <cell r="E196">
            <v>1441</v>
          </cell>
        </row>
        <row r="197">
          <cell r="E197">
            <v>486</v>
          </cell>
        </row>
        <row r="198">
          <cell r="E198">
            <v>19652</v>
          </cell>
        </row>
        <row r="200">
          <cell r="E200">
            <v>4043</v>
          </cell>
        </row>
        <row r="201">
          <cell r="E201">
            <v>4751</v>
          </cell>
        </row>
        <row r="202">
          <cell r="E202">
            <v>4388</v>
          </cell>
        </row>
        <row r="203">
          <cell r="E203">
            <v>3620</v>
          </cell>
        </row>
        <row r="204">
          <cell r="E204">
            <v>2850</v>
          </cell>
        </row>
        <row r="205">
          <cell r="E205">
            <v>19652</v>
          </cell>
        </row>
        <row r="207">
          <cell r="E207">
            <v>3295</v>
          </cell>
        </row>
        <row r="208">
          <cell r="E208">
            <v>1599</v>
          </cell>
        </row>
        <row r="209">
          <cell r="E209">
            <v>7271</v>
          </cell>
        </row>
        <row r="210">
          <cell r="E210">
            <v>7487</v>
          </cell>
        </row>
        <row r="211">
          <cell r="E211">
            <v>19652</v>
          </cell>
        </row>
        <row r="214">
          <cell r="E214">
            <v>11425</v>
          </cell>
        </row>
        <row r="215">
          <cell r="E215">
            <v>9594</v>
          </cell>
        </row>
        <row r="225">
          <cell r="E225">
            <v>396</v>
          </cell>
        </row>
        <row r="226">
          <cell r="E226">
            <v>2685</v>
          </cell>
        </row>
        <row r="227">
          <cell r="E227">
            <v>5081</v>
          </cell>
        </row>
        <row r="228">
          <cell r="E228">
            <v>5307</v>
          </cell>
        </row>
        <row r="229">
          <cell r="E229">
            <v>5229</v>
          </cell>
        </row>
        <row r="230">
          <cell r="E230">
            <v>2321</v>
          </cell>
        </row>
        <row r="233">
          <cell r="E233">
            <v>1444</v>
          </cell>
        </row>
        <row r="234">
          <cell r="E234">
            <v>8289</v>
          </cell>
        </row>
        <row r="235">
          <cell r="E235">
            <v>5960</v>
          </cell>
        </row>
        <row r="236">
          <cell r="E236">
            <v>3145</v>
          </cell>
        </row>
        <row r="237">
          <cell r="E237">
            <v>1593</v>
          </cell>
        </row>
        <row r="238">
          <cell r="E238">
            <v>588</v>
          </cell>
        </row>
        <row r="241">
          <cell r="E241">
            <v>4189</v>
          </cell>
        </row>
        <row r="242">
          <cell r="E242">
            <v>6039</v>
          </cell>
        </row>
        <row r="243">
          <cell r="E243">
            <v>4522</v>
          </cell>
        </row>
        <row r="244">
          <cell r="E244">
            <v>3504</v>
          </cell>
        </row>
        <row r="245">
          <cell r="E245">
            <v>2765</v>
          </cell>
        </row>
        <row r="248">
          <cell r="E248">
            <v>3068</v>
          </cell>
        </row>
        <row r="249">
          <cell r="E249">
            <v>1509</v>
          </cell>
        </row>
        <row r="250">
          <cell r="E250">
            <v>7893</v>
          </cell>
        </row>
        <row r="251">
          <cell r="E251">
            <v>8549</v>
          </cell>
        </row>
      </sheetData>
      <sheetData sheetId="3">
        <row r="173">
          <cell r="E173">
            <v>61042</v>
          </cell>
        </row>
        <row r="174">
          <cell r="E174">
            <v>49878</v>
          </cell>
        </row>
        <row r="175">
          <cell r="E175">
            <v>110920</v>
          </cell>
        </row>
        <row r="182">
          <cell r="E182">
            <v>110920</v>
          </cell>
        </row>
        <row r="184">
          <cell r="E184">
            <v>2544</v>
          </cell>
        </row>
        <row r="185">
          <cell r="E185">
            <v>15252</v>
          </cell>
        </row>
        <row r="186">
          <cell r="E186">
            <v>28663</v>
          </cell>
        </row>
        <row r="187">
          <cell r="E187">
            <v>28597</v>
          </cell>
        </row>
        <row r="188">
          <cell r="E188">
            <v>26974</v>
          </cell>
        </row>
        <row r="189">
          <cell r="E189">
            <v>8890</v>
          </cell>
        </row>
        <row r="192">
          <cell r="E192">
            <v>8825</v>
          </cell>
        </row>
        <row r="193">
          <cell r="E193">
            <v>39865</v>
          </cell>
        </row>
        <row r="194">
          <cell r="E194">
            <v>35088</v>
          </cell>
        </row>
        <row r="195">
          <cell r="E195">
            <v>15437</v>
          </cell>
        </row>
        <row r="196">
          <cell r="E196">
            <v>8065</v>
          </cell>
        </row>
        <row r="197">
          <cell r="E197">
            <v>3640</v>
          </cell>
        </row>
        <row r="198">
          <cell r="E198">
            <v>110920</v>
          </cell>
        </row>
        <row r="200">
          <cell r="E200">
            <v>24130</v>
          </cell>
        </row>
        <row r="201">
          <cell r="E201">
            <v>23768</v>
          </cell>
        </row>
        <row r="202">
          <cell r="E202">
            <v>26368</v>
          </cell>
        </row>
        <row r="203">
          <cell r="E203">
            <v>19787</v>
          </cell>
        </row>
        <row r="204">
          <cell r="E204">
            <v>16867</v>
          </cell>
        </row>
        <row r="205">
          <cell r="E205">
            <v>110920</v>
          </cell>
        </row>
        <row r="207">
          <cell r="E207">
            <v>17060</v>
          </cell>
        </row>
        <row r="208">
          <cell r="E208">
            <v>7794</v>
          </cell>
        </row>
        <row r="209">
          <cell r="E209">
            <v>44013</v>
          </cell>
        </row>
        <row r="210">
          <cell r="E210">
            <v>42053</v>
          </cell>
        </row>
        <row r="211">
          <cell r="E211">
            <v>110920</v>
          </cell>
        </row>
        <row r="214">
          <cell r="E214">
            <v>62648</v>
          </cell>
        </row>
        <row r="215">
          <cell r="E215">
            <v>53023</v>
          </cell>
        </row>
        <row r="225">
          <cell r="E225">
            <v>2414</v>
          </cell>
        </row>
        <row r="226">
          <cell r="E226">
            <v>15670</v>
          </cell>
        </row>
        <row r="227">
          <cell r="E227">
            <v>28817</v>
          </cell>
        </row>
        <row r="228">
          <cell r="E228">
            <v>29908</v>
          </cell>
        </row>
        <row r="229">
          <cell r="E229">
            <v>28170</v>
          </cell>
        </row>
        <row r="230">
          <cell r="E230">
            <v>10692</v>
          </cell>
        </row>
        <row r="233">
          <cell r="E233">
            <v>9849</v>
          </cell>
        </row>
        <row r="234">
          <cell r="E234">
            <v>43854</v>
          </cell>
        </row>
        <row r="235">
          <cell r="E235">
            <v>34013</v>
          </cell>
        </row>
        <row r="236">
          <cell r="E236">
            <v>15503</v>
          </cell>
        </row>
        <row r="237">
          <cell r="E237">
            <v>8510</v>
          </cell>
        </row>
        <row r="238">
          <cell r="E238">
            <v>3942</v>
          </cell>
        </row>
        <row r="241">
          <cell r="E241">
            <v>24148</v>
          </cell>
        </row>
        <row r="242">
          <cell r="E242">
            <v>31961</v>
          </cell>
        </row>
        <row r="243">
          <cell r="E243">
            <v>23953</v>
          </cell>
        </row>
        <row r="244">
          <cell r="E244">
            <v>18953</v>
          </cell>
        </row>
        <row r="245">
          <cell r="E245">
            <v>16656</v>
          </cell>
        </row>
        <row r="248">
          <cell r="E248">
            <v>15932</v>
          </cell>
        </row>
        <row r="249">
          <cell r="E249">
            <v>7238</v>
          </cell>
        </row>
        <row r="250">
          <cell r="E250">
            <v>47340</v>
          </cell>
        </row>
        <row r="251">
          <cell r="E251">
            <v>45161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35">
          <cell r="E135">
            <v>19964</v>
          </cell>
        </row>
        <row r="136">
          <cell r="E136">
            <v>3180</v>
          </cell>
        </row>
        <row r="137">
          <cell r="E137">
            <v>7941</v>
          </cell>
        </row>
        <row r="138">
          <cell r="E138">
            <v>2277</v>
          </cell>
        </row>
        <row r="139">
          <cell r="E139">
            <v>3187</v>
          </cell>
        </row>
        <row r="140">
          <cell r="E140">
            <v>7367</v>
          </cell>
        </row>
        <row r="141">
          <cell r="E141">
            <v>3262</v>
          </cell>
        </row>
        <row r="142">
          <cell r="E142">
            <v>3979</v>
          </cell>
        </row>
        <row r="143">
          <cell r="E143">
            <v>5042</v>
          </cell>
        </row>
        <row r="144">
          <cell r="E144">
            <v>4292</v>
          </cell>
        </row>
        <row r="145">
          <cell r="E145">
            <v>2660</v>
          </cell>
        </row>
        <row r="146">
          <cell r="E146">
            <v>1319</v>
          </cell>
        </row>
        <row r="147">
          <cell r="E147">
            <v>1284</v>
          </cell>
        </row>
        <row r="148">
          <cell r="E148">
            <v>1168</v>
          </cell>
        </row>
        <row r="149">
          <cell r="E149">
            <v>1693</v>
          </cell>
        </row>
        <row r="151">
          <cell r="E151">
            <v>7171</v>
          </cell>
        </row>
        <row r="152">
          <cell r="E152">
            <v>4518</v>
          </cell>
        </row>
        <row r="153">
          <cell r="E153">
            <v>3019</v>
          </cell>
        </row>
        <row r="154">
          <cell r="E154">
            <v>4017</v>
          </cell>
        </row>
        <row r="155">
          <cell r="E155">
            <v>2670</v>
          </cell>
        </row>
        <row r="156">
          <cell r="E156">
            <v>1258</v>
          </cell>
        </row>
        <row r="158">
          <cell r="E158">
            <v>7642</v>
          </cell>
        </row>
        <row r="159">
          <cell r="E159">
            <v>3153</v>
          </cell>
        </row>
        <row r="160">
          <cell r="E160">
            <v>2713</v>
          </cell>
        </row>
        <row r="161">
          <cell r="E161">
            <v>1983</v>
          </cell>
        </row>
        <row r="162">
          <cell r="E162">
            <v>2497</v>
          </cell>
        </row>
        <row r="163">
          <cell r="E163">
            <v>1664</v>
          </cell>
        </row>
        <row r="168">
          <cell r="D168">
            <v>20470</v>
          </cell>
          <cell r="E168">
            <v>19789</v>
          </cell>
        </row>
        <row r="169">
          <cell r="D169">
            <v>4449</v>
          </cell>
          <cell r="E169">
            <v>4122</v>
          </cell>
        </row>
        <row r="170">
          <cell r="D170">
            <v>9161</v>
          </cell>
          <cell r="E170">
            <v>8230</v>
          </cell>
        </row>
        <row r="171">
          <cell r="D171">
            <v>2270</v>
          </cell>
          <cell r="E171">
            <v>2148</v>
          </cell>
        </row>
        <row r="172">
          <cell r="D172">
            <v>3403</v>
          </cell>
          <cell r="E172">
            <v>3057</v>
          </cell>
        </row>
        <row r="173">
          <cell r="D173">
            <v>8104</v>
          </cell>
          <cell r="E173">
            <v>7752</v>
          </cell>
        </row>
        <row r="174">
          <cell r="D174">
            <v>3546</v>
          </cell>
          <cell r="E174">
            <v>3366</v>
          </cell>
        </row>
        <row r="175">
          <cell r="D175">
            <v>4856</v>
          </cell>
          <cell r="E175">
            <v>4115</v>
          </cell>
        </row>
        <row r="176">
          <cell r="D176">
            <v>5890</v>
          </cell>
          <cell r="E176">
            <v>5543</v>
          </cell>
        </row>
        <row r="177">
          <cell r="D177">
            <v>5869</v>
          </cell>
          <cell r="E177">
            <v>4979</v>
          </cell>
        </row>
        <row r="178">
          <cell r="D178">
            <v>3328</v>
          </cell>
          <cell r="E178">
            <v>3013</v>
          </cell>
        </row>
        <row r="179">
          <cell r="D179">
            <v>1575</v>
          </cell>
          <cell r="E179">
            <v>1402</v>
          </cell>
        </row>
        <row r="180">
          <cell r="D180">
            <v>1626</v>
          </cell>
          <cell r="E180">
            <v>1416</v>
          </cell>
        </row>
        <row r="181">
          <cell r="D181">
            <v>1561</v>
          </cell>
          <cell r="E181">
            <v>1489</v>
          </cell>
        </row>
        <row r="182">
          <cell r="D182">
            <v>2195</v>
          </cell>
          <cell r="E182">
            <v>1962</v>
          </cell>
        </row>
        <row r="184">
          <cell r="D184">
            <v>7412</v>
          </cell>
          <cell r="E184">
            <v>6934</v>
          </cell>
        </row>
        <row r="185">
          <cell r="D185">
            <v>4807</v>
          </cell>
          <cell r="E185">
            <v>4310</v>
          </cell>
        </row>
        <row r="186">
          <cell r="D186">
            <v>3055</v>
          </cell>
          <cell r="E186">
            <v>2939</v>
          </cell>
        </row>
        <row r="187">
          <cell r="D187">
            <v>4468</v>
          </cell>
          <cell r="E187">
            <v>4015</v>
          </cell>
        </row>
        <row r="188">
          <cell r="D188">
            <v>2918</v>
          </cell>
          <cell r="E188">
            <v>2720</v>
          </cell>
        </row>
        <row r="189">
          <cell r="D189">
            <v>1435</v>
          </cell>
          <cell r="E189">
            <v>1351</v>
          </cell>
        </row>
        <row r="190">
          <cell r="D190">
            <v>24095</v>
          </cell>
        </row>
        <row r="191">
          <cell r="D191">
            <v>8199</v>
          </cell>
          <cell r="E191">
            <v>7573</v>
          </cell>
        </row>
        <row r="192">
          <cell r="D192">
            <v>3482</v>
          </cell>
          <cell r="E192">
            <v>3288</v>
          </cell>
        </row>
        <row r="193">
          <cell r="D193">
            <v>3378</v>
          </cell>
          <cell r="E193">
            <v>3028</v>
          </cell>
        </row>
        <row r="194">
          <cell r="D194">
            <v>2662</v>
          </cell>
          <cell r="E194">
            <v>2503</v>
          </cell>
        </row>
        <row r="195">
          <cell r="D195">
            <v>3152</v>
          </cell>
          <cell r="E195">
            <v>2937</v>
          </cell>
        </row>
        <row r="196">
          <cell r="D196">
            <v>1831</v>
          </cell>
          <cell r="E196">
            <v>1690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ksh"/>
      <sheetName val="ábra"/>
      <sheetName val="kirendeltségek"/>
      <sheetName val="záróltsz"/>
      <sheetName val="borsod"/>
      <sheetName val="heves"/>
      <sheetName val="nograd"/>
      <sheetName val="regio"/>
      <sheetName val="tábla"/>
      <sheetName val="össze"/>
      <sheetName val="belépők_iskola"/>
      <sheetName val="tábla (2)"/>
      <sheetName val="I. negyedév"/>
      <sheetName val="I. félév "/>
      <sheetName val="I-III. negyedév"/>
    </sheetNames>
    <sheetDataSet>
      <sheetData sheetId="3">
        <row r="135">
          <cell r="E135">
            <v>1812</v>
          </cell>
        </row>
        <row r="136">
          <cell r="E136">
            <v>367</v>
          </cell>
        </row>
        <row r="137">
          <cell r="E137">
            <v>873</v>
          </cell>
        </row>
        <row r="138">
          <cell r="E138">
            <v>180</v>
          </cell>
        </row>
        <row r="139">
          <cell r="E139">
            <v>352</v>
          </cell>
        </row>
        <row r="140">
          <cell r="E140">
            <v>771</v>
          </cell>
        </row>
        <row r="141">
          <cell r="E141">
            <v>341</v>
          </cell>
        </row>
        <row r="142">
          <cell r="E142">
            <v>455</v>
          </cell>
        </row>
        <row r="143">
          <cell r="E143">
            <v>595</v>
          </cell>
        </row>
        <row r="144">
          <cell r="E144">
            <v>432</v>
          </cell>
        </row>
        <row r="145">
          <cell r="E145">
            <v>278</v>
          </cell>
        </row>
        <row r="146">
          <cell r="E146">
            <v>135</v>
          </cell>
        </row>
        <row r="147">
          <cell r="E147">
            <v>126</v>
          </cell>
        </row>
        <row r="148">
          <cell r="E148">
            <v>123</v>
          </cell>
        </row>
        <row r="149">
          <cell r="E149">
            <v>176</v>
          </cell>
        </row>
        <row r="151">
          <cell r="E151">
            <v>626</v>
          </cell>
        </row>
        <row r="152">
          <cell r="E152">
            <v>408</v>
          </cell>
        </row>
        <row r="153">
          <cell r="E153">
            <v>192</v>
          </cell>
        </row>
        <row r="154">
          <cell r="E154">
            <v>432</v>
          </cell>
        </row>
        <row r="155">
          <cell r="E155">
            <v>294</v>
          </cell>
        </row>
        <row r="156">
          <cell r="E156">
            <v>111</v>
          </cell>
        </row>
        <row r="158">
          <cell r="E158">
            <v>721</v>
          </cell>
        </row>
        <row r="159">
          <cell r="E159">
            <v>296</v>
          </cell>
        </row>
        <row r="160">
          <cell r="E160">
            <v>224</v>
          </cell>
        </row>
        <row r="161">
          <cell r="E161">
            <v>219</v>
          </cell>
        </row>
        <row r="162">
          <cell r="E162">
            <v>206</v>
          </cell>
        </row>
        <row r="163">
          <cell r="E163">
            <v>126</v>
          </cell>
        </row>
        <row r="169">
          <cell r="D169">
            <v>1825</v>
          </cell>
          <cell r="E169">
            <v>1742</v>
          </cell>
        </row>
        <row r="170">
          <cell r="D170">
            <v>408</v>
          </cell>
          <cell r="E170">
            <v>393</v>
          </cell>
        </row>
        <row r="171">
          <cell r="D171">
            <v>919</v>
          </cell>
          <cell r="E171">
            <v>859</v>
          </cell>
        </row>
        <row r="172">
          <cell r="D172">
            <v>191</v>
          </cell>
          <cell r="E172">
            <v>180</v>
          </cell>
        </row>
        <row r="173">
          <cell r="D173">
            <v>332</v>
          </cell>
          <cell r="E173">
            <v>324</v>
          </cell>
        </row>
        <row r="174">
          <cell r="D174">
            <v>792</v>
          </cell>
          <cell r="E174">
            <v>773</v>
          </cell>
        </row>
        <row r="175">
          <cell r="D175">
            <v>310</v>
          </cell>
          <cell r="E175">
            <v>305</v>
          </cell>
        </row>
        <row r="176">
          <cell r="D176">
            <v>495</v>
          </cell>
          <cell r="E176">
            <v>444</v>
          </cell>
        </row>
        <row r="177">
          <cell r="D177">
            <v>633</v>
          </cell>
          <cell r="E177">
            <v>590</v>
          </cell>
        </row>
        <row r="178">
          <cell r="D178">
            <v>525</v>
          </cell>
          <cell r="E178">
            <v>452</v>
          </cell>
        </row>
        <row r="179">
          <cell r="D179">
            <v>356</v>
          </cell>
          <cell r="E179">
            <v>337</v>
          </cell>
        </row>
        <row r="180">
          <cell r="D180">
            <v>152</v>
          </cell>
          <cell r="E180">
            <v>133</v>
          </cell>
        </row>
        <row r="181">
          <cell r="D181">
            <v>161</v>
          </cell>
          <cell r="E181">
            <v>153</v>
          </cell>
        </row>
        <row r="182">
          <cell r="D182">
            <v>166</v>
          </cell>
          <cell r="E182">
            <v>159</v>
          </cell>
        </row>
        <row r="183">
          <cell r="D183">
            <v>189</v>
          </cell>
          <cell r="E183">
            <v>179</v>
          </cell>
        </row>
        <row r="185">
          <cell r="D185">
            <v>641</v>
          </cell>
          <cell r="E185">
            <v>626</v>
          </cell>
        </row>
        <row r="186">
          <cell r="D186">
            <v>467</v>
          </cell>
          <cell r="E186">
            <v>406</v>
          </cell>
        </row>
        <row r="187">
          <cell r="D187">
            <v>195</v>
          </cell>
          <cell r="E187">
            <v>184</v>
          </cell>
        </row>
        <row r="188">
          <cell r="D188">
            <v>453</v>
          </cell>
          <cell r="E188">
            <v>405</v>
          </cell>
        </row>
        <row r="189">
          <cell r="D189">
            <v>296</v>
          </cell>
          <cell r="E189">
            <v>279</v>
          </cell>
        </row>
        <row r="190">
          <cell r="D190">
            <v>125</v>
          </cell>
          <cell r="E190">
            <v>120</v>
          </cell>
        </row>
        <row r="192">
          <cell r="D192">
            <v>706</v>
          </cell>
          <cell r="E192">
            <v>650</v>
          </cell>
        </row>
        <row r="193">
          <cell r="D193">
            <v>322</v>
          </cell>
          <cell r="E193">
            <v>306</v>
          </cell>
        </row>
        <row r="194">
          <cell r="D194">
            <v>284</v>
          </cell>
          <cell r="E194">
            <v>250</v>
          </cell>
        </row>
        <row r="195">
          <cell r="D195">
            <v>258</v>
          </cell>
          <cell r="E195">
            <v>259</v>
          </cell>
        </row>
        <row r="196">
          <cell r="D196">
            <v>234</v>
          </cell>
          <cell r="E196">
            <v>197</v>
          </cell>
        </row>
        <row r="197">
          <cell r="D197">
            <v>153</v>
          </cell>
          <cell r="E197">
            <v>142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56">
          <cell r="H356">
            <v>154</v>
          </cell>
          <cell r="I356">
            <v>977</v>
          </cell>
        </row>
        <row r="357">
          <cell r="H357">
            <v>30</v>
          </cell>
          <cell r="I357">
            <v>497</v>
          </cell>
        </row>
        <row r="358">
          <cell r="H358">
            <v>119</v>
          </cell>
          <cell r="I358">
            <v>668</v>
          </cell>
        </row>
        <row r="359">
          <cell r="H359">
            <v>25</v>
          </cell>
          <cell r="I359">
            <v>163</v>
          </cell>
        </row>
        <row r="360">
          <cell r="H360">
            <v>33</v>
          </cell>
          <cell r="I360">
            <v>258</v>
          </cell>
        </row>
        <row r="361">
          <cell r="H361">
            <v>67</v>
          </cell>
          <cell r="I361">
            <v>1105</v>
          </cell>
        </row>
        <row r="362">
          <cell r="H362">
            <v>130</v>
          </cell>
          <cell r="I362">
            <v>323</v>
          </cell>
        </row>
        <row r="363">
          <cell r="H363">
            <v>32</v>
          </cell>
          <cell r="I363">
            <v>741</v>
          </cell>
        </row>
        <row r="364">
          <cell r="H364">
            <v>93</v>
          </cell>
          <cell r="I364">
            <v>425</v>
          </cell>
        </row>
        <row r="365">
          <cell r="H365">
            <v>48</v>
          </cell>
          <cell r="I365">
            <v>767</v>
          </cell>
        </row>
        <row r="366">
          <cell r="H366">
            <v>13</v>
          </cell>
          <cell r="I366">
            <v>350</v>
          </cell>
        </row>
        <row r="367">
          <cell r="H367">
            <v>74</v>
          </cell>
          <cell r="I367">
            <v>218</v>
          </cell>
        </row>
        <row r="368">
          <cell r="H368">
            <v>25</v>
          </cell>
          <cell r="I368">
            <v>264</v>
          </cell>
        </row>
        <row r="369">
          <cell r="H369">
            <v>38</v>
          </cell>
          <cell r="I369">
            <v>139</v>
          </cell>
        </row>
        <row r="370">
          <cell r="H370">
            <v>31</v>
          </cell>
          <cell r="I370">
            <v>193</v>
          </cell>
        </row>
        <row r="372">
          <cell r="H372">
            <v>173</v>
          </cell>
          <cell r="I372">
            <v>436</v>
          </cell>
        </row>
        <row r="373">
          <cell r="H373">
            <v>299</v>
          </cell>
          <cell r="I373">
            <v>324</v>
          </cell>
        </row>
        <row r="374">
          <cell r="H374">
            <v>97</v>
          </cell>
          <cell r="I374">
            <v>191</v>
          </cell>
        </row>
        <row r="375">
          <cell r="H375">
            <v>80</v>
          </cell>
          <cell r="I375">
            <v>333</v>
          </cell>
        </row>
        <row r="376">
          <cell r="H376">
            <v>24</v>
          </cell>
          <cell r="I376">
            <v>316</v>
          </cell>
        </row>
        <row r="377">
          <cell r="H377">
            <v>18</v>
          </cell>
          <cell r="I377">
            <v>171</v>
          </cell>
        </row>
        <row r="379">
          <cell r="H379">
            <v>21</v>
          </cell>
          <cell r="I379">
            <v>715</v>
          </cell>
        </row>
        <row r="380">
          <cell r="H380">
            <v>100</v>
          </cell>
          <cell r="I380">
            <v>316</v>
          </cell>
        </row>
        <row r="381">
          <cell r="H381">
            <v>27</v>
          </cell>
          <cell r="I381">
            <v>259</v>
          </cell>
        </row>
        <row r="382">
          <cell r="H382">
            <v>8</v>
          </cell>
          <cell r="I382">
            <v>209</v>
          </cell>
        </row>
        <row r="383">
          <cell r="H383">
            <v>17</v>
          </cell>
          <cell r="I383">
            <v>517</v>
          </cell>
        </row>
        <row r="384">
          <cell r="H384">
            <v>47</v>
          </cell>
          <cell r="I384">
            <v>161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85">
          <cell r="D185">
            <v>1595</v>
          </cell>
          <cell r="E185">
            <v>1312</v>
          </cell>
        </row>
        <row r="186">
          <cell r="D186">
            <v>269</v>
          </cell>
          <cell r="E186">
            <v>247</v>
          </cell>
        </row>
        <row r="187">
          <cell r="D187">
            <v>1441</v>
          </cell>
          <cell r="E187">
            <v>584</v>
          </cell>
        </row>
        <row r="188">
          <cell r="D188">
            <v>166</v>
          </cell>
          <cell r="E188">
            <v>134</v>
          </cell>
        </row>
        <row r="189">
          <cell r="D189">
            <v>415</v>
          </cell>
          <cell r="E189">
            <v>213</v>
          </cell>
        </row>
        <row r="190">
          <cell r="D190">
            <v>1248</v>
          </cell>
          <cell r="E190">
            <v>1442</v>
          </cell>
        </row>
        <row r="191">
          <cell r="D191">
            <v>624</v>
          </cell>
          <cell r="E191">
            <v>459</v>
          </cell>
        </row>
        <row r="192">
          <cell r="D192">
            <v>774</v>
          </cell>
          <cell r="E192">
            <v>532</v>
          </cell>
        </row>
        <row r="193">
          <cell r="D193">
            <v>314</v>
          </cell>
          <cell r="E193">
            <v>340</v>
          </cell>
        </row>
        <row r="194">
          <cell r="D194">
            <v>771</v>
          </cell>
          <cell r="E194">
            <v>707</v>
          </cell>
        </row>
        <row r="195">
          <cell r="D195">
            <v>107</v>
          </cell>
          <cell r="E195">
            <v>166</v>
          </cell>
        </row>
        <row r="196">
          <cell r="D196">
            <v>126</v>
          </cell>
          <cell r="E196">
            <v>117</v>
          </cell>
        </row>
        <row r="197">
          <cell r="D197">
            <v>132</v>
          </cell>
          <cell r="E197">
            <v>168</v>
          </cell>
        </row>
        <row r="198">
          <cell r="D198">
            <v>58</v>
          </cell>
          <cell r="E198">
            <v>111</v>
          </cell>
        </row>
        <row r="199">
          <cell r="D199">
            <v>273</v>
          </cell>
          <cell r="E199">
            <v>181</v>
          </cell>
        </row>
        <row r="202">
          <cell r="D202">
            <v>286</v>
          </cell>
          <cell r="E202">
            <v>238</v>
          </cell>
        </row>
        <row r="203">
          <cell r="D203">
            <v>318</v>
          </cell>
          <cell r="E203">
            <v>202</v>
          </cell>
        </row>
        <row r="204">
          <cell r="D204">
            <v>126</v>
          </cell>
          <cell r="E204">
            <v>138</v>
          </cell>
        </row>
        <row r="205">
          <cell r="D205">
            <v>173</v>
          </cell>
          <cell r="E205">
            <v>42</v>
          </cell>
        </row>
        <row r="206">
          <cell r="D206">
            <v>148</v>
          </cell>
          <cell r="E206">
            <v>281</v>
          </cell>
        </row>
        <row r="207">
          <cell r="D207">
            <v>210</v>
          </cell>
          <cell r="E207">
            <v>146</v>
          </cell>
        </row>
        <row r="210">
          <cell r="D210">
            <v>1071</v>
          </cell>
          <cell r="E210">
            <v>831</v>
          </cell>
        </row>
        <row r="211">
          <cell r="D211">
            <v>220</v>
          </cell>
          <cell r="E211">
            <v>386</v>
          </cell>
        </row>
        <row r="212">
          <cell r="D212">
            <v>208</v>
          </cell>
          <cell r="E212">
            <v>348</v>
          </cell>
        </row>
        <row r="213">
          <cell r="D213">
            <v>86</v>
          </cell>
          <cell r="E213">
            <v>82</v>
          </cell>
        </row>
        <row r="214">
          <cell r="D214">
            <v>117</v>
          </cell>
          <cell r="E214">
            <v>454</v>
          </cell>
        </row>
        <row r="215">
          <cell r="D215">
            <v>86</v>
          </cell>
          <cell r="E215">
            <v>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J12" sqref="J12"/>
      <selection pane="topRight" activeCell="J12" sqref="J12"/>
    </sheetView>
  </sheetViews>
  <sheetFormatPr defaultColWidth="9.33203125" defaultRowHeight="12.75"/>
  <cols>
    <col min="1" max="1" width="28.3320312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1" customWidth="1"/>
    <col min="8" max="9" width="12.16015625" style="1" customWidth="1"/>
    <col min="10" max="10" width="8" style="1" customWidth="1"/>
    <col min="11" max="11" width="17.16015625" style="1" customWidth="1"/>
    <col min="12" max="14" width="11.16015625" style="1" customWidth="1"/>
    <col min="15" max="15" width="15.33203125" style="1" customWidth="1"/>
    <col min="16" max="17" width="9.66015625" style="2" bestFit="1" customWidth="1"/>
    <col min="18" max="16384" width="9.33203125" style="2" customWidth="1"/>
  </cols>
  <sheetData>
    <row r="1" spans="1:6" ht="12.75">
      <c r="A1" s="43" t="s">
        <v>0</v>
      </c>
      <c r="B1" s="43"/>
      <c r="C1" s="43"/>
      <c r="D1" s="43"/>
      <c r="E1" s="43"/>
      <c r="F1" s="43"/>
    </row>
    <row r="2" spans="1:6" ht="12.75">
      <c r="A2" s="43" t="s">
        <v>73</v>
      </c>
      <c r="B2" s="43"/>
      <c r="C2" s="43"/>
      <c r="D2" s="43"/>
      <c r="E2" s="43"/>
      <c r="F2" s="43"/>
    </row>
    <row r="3" spans="1:6" ht="12.75">
      <c r="A3" s="44" t="s">
        <v>115</v>
      </c>
      <c r="B3" s="44"/>
      <c r="C3" s="44"/>
      <c r="D3" s="44"/>
      <c r="E3" s="44"/>
      <c r="F3" s="44"/>
    </row>
    <row r="4" spans="2:6" ht="12.75">
      <c r="B4" s="45"/>
      <c r="C4" s="3"/>
      <c r="D4" s="46"/>
      <c r="E4" s="46"/>
      <c r="F4" s="46"/>
    </row>
    <row r="5" spans="1:6" ht="12.75">
      <c r="A5" s="47" t="s">
        <v>34</v>
      </c>
      <c r="B5" s="48" t="s">
        <v>39</v>
      </c>
      <c r="C5" s="49"/>
      <c r="D5" s="49"/>
      <c r="E5" s="49"/>
      <c r="F5" s="50"/>
    </row>
    <row r="6" spans="1:6" ht="12.75">
      <c r="A6" s="47"/>
      <c r="B6" s="51" t="s">
        <v>1</v>
      </c>
      <c r="C6" s="52" t="s">
        <v>33</v>
      </c>
      <c r="D6" s="53"/>
      <c r="E6" s="53"/>
      <c r="F6" s="54"/>
    </row>
    <row r="7" spans="1:6" ht="42.75" customHeight="1">
      <c r="A7" s="47"/>
      <c r="B7" s="55"/>
      <c r="C7" s="47" t="s">
        <v>38</v>
      </c>
      <c r="D7" s="47"/>
      <c r="E7" s="47" t="s">
        <v>37</v>
      </c>
      <c r="F7" s="47"/>
    </row>
    <row r="8" spans="1:6" ht="12.75">
      <c r="A8" s="47"/>
      <c r="B8" s="56" t="s">
        <v>35</v>
      </c>
      <c r="C8" s="56" t="s">
        <v>35</v>
      </c>
      <c r="D8" s="56" t="s">
        <v>36</v>
      </c>
      <c r="E8" s="56" t="s">
        <v>35</v>
      </c>
      <c r="F8" s="56" t="s">
        <v>36</v>
      </c>
    </row>
    <row r="9" spans="1:17" ht="31.5" customHeight="1">
      <c r="A9" s="57" t="s">
        <v>17</v>
      </c>
      <c r="B9" s="57"/>
      <c r="C9" s="57"/>
      <c r="D9" s="57"/>
      <c r="E9" s="57"/>
      <c r="F9" s="57"/>
      <c r="P9" s="2" t="s">
        <v>40</v>
      </c>
      <c r="Q9" s="2" t="s">
        <v>41</v>
      </c>
    </row>
    <row r="10" spans="1:17" s="5" customFormat="1" ht="12.75">
      <c r="A10" s="4" t="s">
        <v>2</v>
      </c>
      <c r="B10" s="58">
        <f>'[2]Munka1'!E168</f>
        <v>19789</v>
      </c>
      <c r="C10" s="58">
        <f aca="true" t="shared" si="0" ref="C10:C25">B10-P10</f>
        <v>-681</v>
      </c>
      <c r="D10" s="59">
        <f aca="true" t="shared" si="1" ref="D10:D25">B10/P10*100-100</f>
        <v>-3.3268197361993117</v>
      </c>
      <c r="E10" s="58">
        <f aca="true" t="shared" si="2" ref="E10:E25">B10-Q10</f>
        <v>-175</v>
      </c>
      <c r="F10" s="59">
        <f aca="true" t="shared" si="3" ref="F10:F25">B10/Q10*100-100</f>
        <v>-0.8765778401122049</v>
      </c>
      <c r="G10" s="1"/>
      <c r="H10" s="1"/>
      <c r="I10" s="1"/>
      <c r="J10" s="1"/>
      <c r="K10" s="1"/>
      <c r="L10" s="1"/>
      <c r="M10" s="1"/>
      <c r="N10" s="1"/>
      <c r="O10" s="1"/>
      <c r="P10" s="60">
        <f>'[2]Munka1'!D168</f>
        <v>20470</v>
      </c>
      <c r="Q10" s="60">
        <f>'[2]Munka1'!E135</f>
        <v>19964</v>
      </c>
    </row>
    <row r="11" spans="1:17" ht="12.75">
      <c r="A11" s="6" t="s">
        <v>3</v>
      </c>
      <c r="B11" s="61">
        <f>'[2]Munka1'!E169</f>
        <v>4122</v>
      </c>
      <c r="C11" s="61">
        <f t="shared" si="0"/>
        <v>-327</v>
      </c>
      <c r="D11" s="62">
        <f t="shared" si="1"/>
        <v>-7.3499662845583345</v>
      </c>
      <c r="E11" s="61">
        <f t="shared" si="2"/>
        <v>942</v>
      </c>
      <c r="F11" s="62">
        <f t="shared" si="3"/>
        <v>29.622641509433976</v>
      </c>
      <c r="P11" s="63">
        <f>'[2]Munka1'!D169</f>
        <v>4449</v>
      </c>
      <c r="Q11" s="63">
        <f>'[2]Munka1'!E136</f>
        <v>3180</v>
      </c>
    </row>
    <row r="12" spans="1:17" s="5" customFormat="1" ht="12.75">
      <c r="A12" s="4" t="s">
        <v>4</v>
      </c>
      <c r="B12" s="58">
        <f>'[2]Munka1'!E170</f>
        <v>8230</v>
      </c>
      <c r="C12" s="58">
        <f t="shared" si="0"/>
        <v>-931</v>
      </c>
      <c r="D12" s="59">
        <f t="shared" si="1"/>
        <v>-10.16264599934506</v>
      </c>
      <c r="E12" s="58">
        <f t="shared" si="2"/>
        <v>289</v>
      </c>
      <c r="F12" s="59">
        <f t="shared" si="3"/>
        <v>3.6393401334844526</v>
      </c>
      <c r="G12" s="1"/>
      <c r="H12" s="1"/>
      <c r="I12" s="1"/>
      <c r="J12" s="1"/>
      <c r="K12" s="1"/>
      <c r="L12" s="1"/>
      <c r="M12" s="1"/>
      <c r="N12" s="1"/>
      <c r="O12" s="1"/>
      <c r="P12" s="64">
        <f>'[2]Munka1'!D170</f>
        <v>9161</v>
      </c>
      <c r="Q12" s="64">
        <f>'[2]Munka1'!E137</f>
        <v>7941</v>
      </c>
    </row>
    <row r="13" spans="1:17" ht="12.75">
      <c r="A13" s="6" t="s">
        <v>5</v>
      </c>
      <c r="B13" s="61">
        <f>'[2]Munka1'!E171</f>
        <v>2148</v>
      </c>
      <c r="C13" s="61">
        <f t="shared" si="0"/>
        <v>-122</v>
      </c>
      <c r="D13" s="62">
        <f t="shared" si="1"/>
        <v>-5.374449339207047</v>
      </c>
      <c r="E13" s="61">
        <f t="shared" si="2"/>
        <v>-129</v>
      </c>
      <c r="F13" s="62">
        <f t="shared" si="3"/>
        <v>-5.665349143610015</v>
      </c>
      <c r="P13" s="63">
        <f>'[2]Munka1'!D171</f>
        <v>2270</v>
      </c>
      <c r="Q13" s="63">
        <f>'[2]Munka1'!E138</f>
        <v>2277</v>
      </c>
    </row>
    <row r="14" spans="1:17" s="5" customFormat="1" ht="12.75">
      <c r="A14" s="4" t="s">
        <v>6</v>
      </c>
      <c r="B14" s="58">
        <f>'[2]Munka1'!E172</f>
        <v>3057</v>
      </c>
      <c r="C14" s="58">
        <f t="shared" si="0"/>
        <v>-346</v>
      </c>
      <c r="D14" s="59">
        <f t="shared" si="1"/>
        <v>-10.167499265354095</v>
      </c>
      <c r="E14" s="58">
        <f t="shared" si="2"/>
        <v>-130</v>
      </c>
      <c r="F14" s="59">
        <f t="shared" si="3"/>
        <v>-4.079071226859114</v>
      </c>
      <c r="G14" s="1"/>
      <c r="H14" s="1"/>
      <c r="I14" s="1"/>
      <c r="J14" s="1"/>
      <c r="K14" s="1"/>
      <c r="L14" s="1"/>
      <c r="M14" s="1"/>
      <c r="N14" s="1"/>
      <c r="O14" s="1"/>
      <c r="P14" s="64">
        <f>'[2]Munka1'!D172</f>
        <v>3403</v>
      </c>
      <c r="Q14" s="64">
        <f>'[2]Munka1'!E139</f>
        <v>3187</v>
      </c>
    </row>
    <row r="15" spans="1:17" ht="12.75">
      <c r="A15" s="6" t="s">
        <v>7</v>
      </c>
      <c r="B15" s="61">
        <f>'[2]Munka1'!E173</f>
        <v>7752</v>
      </c>
      <c r="C15" s="61">
        <f t="shared" si="0"/>
        <v>-352</v>
      </c>
      <c r="D15" s="62">
        <f t="shared" si="1"/>
        <v>-4.343534057255667</v>
      </c>
      <c r="E15" s="61">
        <f t="shared" si="2"/>
        <v>385</v>
      </c>
      <c r="F15" s="62">
        <f t="shared" si="3"/>
        <v>5.226007872946937</v>
      </c>
      <c r="P15" s="63">
        <f>'[2]Munka1'!D173</f>
        <v>8104</v>
      </c>
      <c r="Q15" s="63">
        <f>'[2]Munka1'!E140</f>
        <v>7367</v>
      </c>
    </row>
    <row r="16" spans="1:17" s="5" customFormat="1" ht="12.75">
      <c r="A16" s="4" t="s">
        <v>8</v>
      </c>
      <c r="B16" s="58">
        <f>'[2]Munka1'!E174</f>
        <v>3366</v>
      </c>
      <c r="C16" s="58">
        <f t="shared" si="0"/>
        <v>-180</v>
      </c>
      <c r="D16" s="59">
        <f t="shared" si="1"/>
        <v>-5.076142131979694</v>
      </c>
      <c r="E16" s="58">
        <f t="shared" si="2"/>
        <v>104</v>
      </c>
      <c r="F16" s="59">
        <f t="shared" si="3"/>
        <v>3.1882280809319496</v>
      </c>
      <c r="G16" s="1"/>
      <c r="H16" s="1"/>
      <c r="I16" s="1"/>
      <c r="J16" s="1"/>
      <c r="K16" s="1"/>
      <c r="L16" s="1"/>
      <c r="M16" s="1"/>
      <c r="N16" s="1"/>
      <c r="O16" s="1"/>
      <c r="P16" s="64">
        <f>'[2]Munka1'!D174</f>
        <v>3546</v>
      </c>
      <c r="Q16" s="64">
        <f>'[2]Munka1'!E141</f>
        <v>3262</v>
      </c>
    </row>
    <row r="17" spans="1:17" ht="12.75">
      <c r="A17" s="6" t="s">
        <v>9</v>
      </c>
      <c r="B17" s="61">
        <f>'[2]Munka1'!E175</f>
        <v>4115</v>
      </c>
      <c r="C17" s="61">
        <f t="shared" si="0"/>
        <v>-741</v>
      </c>
      <c r="D17" s="62">
        <f t="shared" si="1"/>
        <v>-15.259472817133442</v>
      </c>
      <c r="E17" s="61">
        <f t="shared" si="2"/>
        <v>136</v>
      </c>
      <c r="F17" s="62">
        <f t="shared" si="3"/>
        <v>3.417944207087203</v>
      </c>
      <c r="P17" s="63">
        <f>'[2]Munka1'!D175</f>
        <v>4856</v>
      </c>
      <c r="Q17" s="63">
        <f>'[2]Munka1'!E142</f>
        <v>3979</v>
      </c>
    </row>
    <row r="18" spans="1:17" s="5" customFormat="1" ht="12.75">
      <c r="A18" s="4" t="s">
        <v>10</v>
      </c>
      <c r="B18" s="58">
        <f>'[2]Munka1'!E176</f>
        <v>5543</v>
      </c>
      <c r="C18" s="58">
        <f t="shared" si="0"/>
        <v>-347</v>
      </c>
      <c r="D18" s="59">
        <f t="shared" si="1"/>
        <v>-5.891341256366729</v>
      </c>
      <c r="E18" s="58">
        <f t="shared" si="2"/>
        <v>501</v>
      </c>
      <c r="F18" s="59">
        <f t="shared" si="3"/>
        <v>9.936533121777074</v>
      </c>
      <c r="G18" s="1"/>
      <c r="H18" s="1"/>
      <c r="I18" s="1"/>
      <c r="J18" s="1"/>
      <c r="K18" s="1"/>
      <c r="L18" s="1"/>
      <c r="M18" s="1"/>
      <c r="N18" s="1"/>
      <c r="O18" s="1"/>
      <c r="P18" s="64">
        <f>'[2]Munka1'!D176</f>
        <v>5890</v>
      </c>
      <c r="Q18" s="64">
        <f>'[2]Munka1'!E143</f>
        <v>5042</v>
      </c>
    </row>
    <row r="19" spans="1:17" ht="12.75">
      <c r="A19" s="6" t="s">
        <v>11</v>
      </c>
      <c r="B19" s="61">
        <f>'[2]Munka1'!E177</f>
        <v>4979</v>
      </c>
      <c r="C19" s="61">
        <f t="shared" si="0"/>
        <v>-890</v>
      </c>
      <c r="D19" s="62">
        <f t="shared" si="1"/>
        <v>-15.16442324075652</v>
      </c>
      <c r="E19" s="61">
        <f t="shared" si="2"/>
        <v>687</v>
      </c>
      <c r="F19" s="62">
        <f t="shared" si="3"/>
        <v>16.006523765144465</v>
      </c>
      <c r="P19" s="63">
        <f>'[2]Munka1'!D177</f>
        <v>5869</v>
      </c>
      <c r="Q19" s="63">
        <f>'[2]Munka1'!E144</f>
        <v>4292</v>
      </c>
    </row>
    <row r="20" spans="1:17" s="5" customFormat="1" ht="12.75">
      <c r="A20" s="4" t="s">
        <v>12</v>
      </c>
      <c r="B20" s="58">
        <f>'[2]Munka1'!E178</f>
        <v>3013</v>
      </c>
      <c r="C20" s="58">
        <f t="shared" si="0"/>
        <v>-315</v>
      </c>
      <c r="D20" s="59">
        <f t="shared" si="1"/>
        <v>-9.465144230769226</v>
      </c>
      <c r="E20" s="58">
        <f t="shared" si="2"/>
        <v>353</v>
      </c>
      <c r="F20" s="59">
        <f t="shared" si="3"/>
        <v>13.27067669172932</v>
      </c>
      <c r="G20" s="1"/>
      <c r="H20" s="1"/>
      <c r="I20" s="1"/>
      <c r="J20" s="1"/>
      <c r="K20" s="1"/>
      <c r="L20" s="1"/>
      <c r="M20" s="1"/>
      <c r="N20" s="1"/>
      <c r="O20" s="1"/>
      <c r="P20" s="64">
        <f>'[2]Munka1'!D178</f>
        <v>3328</v>
      </c>
      <c r="Q20" s="64">
        <f>'[2]Munka1'!E145</f>
        <v>2660</v>
      </c>
    </row>
    <row r="21" spans="1:17" ht="12.75">
      <c r="A21" s="6" t="s">
        <v>13</v>
      </c>
      <c r="B21" s="61">
        <f>'[2]Munka1'!E179</f>
        <v>1402</v>
      </c>
      <c r="C21" s="61">
        <f t="shared" si="0"/>
        <v>-173</v>
      </c>
      <c r="D21" s="62">
        <f t="shared" si="1"/>
        <v>-10.984126984126988</v>
      </c>
      <c r="E21" s="61">
        <f t="shared" si="2"/>
        <v>83</v>
      </c>
      <c r="F21" s="62">
        <f t="shared" si="3"/>
        <v>6.292645943896886</v>
      </c>
      <c r="P21" s="63">
        <f>'[2]Munka1'!D179</f>
        <v>1575</v>
      </c>
      <c r="Q21" s="63">
        <f>'[2]Munka1'!E146</f>
        <v>1319</v>
      </c>
    </row>
    <row r="22" spans="1:17" s="5" customFormat="1" ht="12.75">
      <c r="A22" s="4" t="s">
        <v>14</v>
      </c>
      <c r="B22" s="58">
        <f>'[2]Munka1'!E180</f>
        <v>1416</v>
      </c>
      <c r="C22" s="58">
        <f t="shared" si="0"/>
        <v>-210</v>
      </c>
      <c r="D22" s="59">
        <f t="shared" si="1"/>
        <v>-12.91512915129151</v>
      </c>
      <c r="E22" s="58">
        <f t="shared" si="2"/>
        <v>132</v>
      </c>
      <c r="F22" s="59">
        <f t="shared" si="3"/>
        <v>10.280373831775691</v>
      </c>
      <c r="G22" s="1"/>
      <c r="H22" s="1"/>
      <c r="I22" s="1"/>
      <c r="J22" s="1"/>
      <c r="K22" s="1"/>
      <c r="L22" s="1"/>
      <c r="M22" s="1"/>
      <c r="N22" s="1"/>
      <c r="O22" s="1"/>
      <c r="P22" s="64">
        <f>'[2]Munka1'!D180</f>
        <v>1626</v>
      </c>
      <c r="Q22" s="64">
        <f>'[2]Munka1'!E147</f>
        <v>1284</v>
      </c>
    </row>
    <row r="23" spans="1:17" ht="12.75">
      <c r="A23" s="6" t="s">
        <v>15</v>
      </c>
      <c r="B23" s="61">
        <f>'[2]Munka1'!E181</f>
        <v>1489</v>
      </c>
      <c r="C23" s="61">
        <f t="shared" si="0"/>
        <v>-72</v>
      </c>
      <c r="D23" s="62">
        <f t="shared" si="1"/>
        <v>-4.612427930813581</v>
      </c>
      <c r="E23" s="61">
        <f t="shared" si="2"/>
        <v>321</v>
      </c>
      <c r="F23" s="62">
        <f t="shared" si="3"/>
        <v>27.48287671232876</v>
      </c>
      <c r="P23" s="63">
        <f>'[2]Munka1'!D181</f>
        <v>1561</v>
      </c>
      <c r="Q23" s="63">
        <f>'[2]Munka1'!E148</f>
        <v>1168</v>
      </c>
    </row>
    <row r="24" spans="1:17" s="5" customFormat="1" ht="12.75">
      <c r="A24" s="4" t="s">
        <v>16</v>
      </c>
      <c r="B24" s="58">
        <f>'[2]Munka1'!E182</f>
        <v>1962</v>
      </c>
      <c r="C24" s="58">
        <f t="shared" si="0"/>
        <v>-233</v>
      </c>
      <c r="D24" s="59">
        <f t="shared" si="1"/>
        <v>-10.615034168564918</v>
      </c>
      <c r="E24" s="58">
        <f t="shared" si="2"/>
        <v>269</v>
      </c>
      <c r="F24" s="59">
        <f t="shared" si="3"/>
        <v>15.888954518606042</v>
      </c>
      <c r="G24" s="1"/>
      <c r="H24" s="1"/>
      <c r="I24" s="1"/>
      <c r="J24" s="1"/>
      <c r="K24" s="1"/>
      <c r="L24" s="1"/>
      <c r="M24" s="1"/>
      <c r="N24" s="1"/>
      <c r="O24" s="1"/>
      <c r="P24" s="64">
        <f>'[2]Munka1'!D182</f>
        <v>2195</v>
      </c>
      <c r="Q24" s="64">
        <f>'[2]Munka1'!E149</f>
        <v>1693</v>
      </c>
    </row>
    <row r="25" spans="1:17" s="1" customFormat="1" ht="24.75" customHeight="1">
      <c r="A25" s="65" t="s">
        <v>17</v>
      </c>
      <c r="B25" s="66">
        <f>SUM(B10:B24)</f>
        <v>72383</v>
      </c>
      <c r="C25" s="66">
        <f t="shared" si="0"/>
        <v>-5920</v>
      </c>
      <c r="D25" s="67">
        <f t="shared" si="1"/>
        <v>-7.56037444286936</v>
      </c>
      <c r="E25" s="66">
        <f t="shared" si="2"/>
        <v>3768</v>
      </c>
      <c r="F25" s="67">
        <f t="shared" si="3"/>
        <v>5.491510602637902</v>
      </c>
      <c r="P25" s="68">
        <f>SUM(P10:P24)</f>
        <v>78303</v>
      </c>
      <c r="Q25" s="68">
        <f>SUM(Q10:Q24)</f>
        <v>68615</v>
      </c>
    </row>
    <row r="26" spans="1:15" s="5" customFormat="1" ht="29.25" customHeight="1">
      <c r="A26" s="69" t="s">
        <v>24</v>
      </c>
      <c r="B26" s="69"/>
      <c r="C26" s="69"/>
      <c r="D26" s="69"/>
      <c r="E26" s="69"/>
      <c r="F26" s="69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61">
        <f>'[2]Munka1'!E184</f>
        <v>6934</v>
      </c>
      <c r="C27" s="61">
        <f>B27-P27</f>
        <v>-478</v>
      </c>
      <c r="D27" s="62">
        <f>B27/P27*100-100</f>
        <v>-6.4490016189962205</v>
      </c>
      <c r="E27" s="61">
        <f>B27-Q27</f>
        <v>-237</v>
      </c>
      <c r="F27" s="62">
        <f>B27/Q27*100-100</f>
        <v>-3.304978385162457</v>
      </c>
      <c r="P27" s="70">
        <f>'[2]Munka1'!D184</f>
        <v>7412</v>
      </c>
      <c r="Q27" s="70">
        <f>'[2]Munka1'!E151</f>
        <v>7171</v>
      </c>
    </row>
    <row r="28" spans="1:17" s="5" customFormat="1" ht="12.75">
      <c r="A28" s="4" t="s">
        <v>19</v>
      </c>
      <c r="B28" s="58">
        <f>'[2]Munka1'!E185</f>
        <v>4310</v>
      </c>
      <c r="C28" s="58">
        <f aca="true" t="shared" si="4" ref="C28:C33">B28-P28</f>
        <v>-497</v>
      </c>
      <c r="D28" s="59">
        <f aca="true" t="shared" si="5" ref="D28:D33">B28/P28*100-100</f>
        <v>-10.339088828791347</v>
      </c>
      <c r="E28" s="58">
        <f aca="true" t="shared" si="6" ref="E28:E33">B28-Q28</f>
        <v>-208</v>
      </c>
      <c r="F28" s="59">
        <f aca="true" t="shared" si="7" ref="F28:F33">B28/Q28*100-100</f>
        <v>-4.603806994245247</v>
      </c>
      <c r="G28" s="1"/>
      <c r="H28" s="1"/>
      <c r="I28" s="1"/>
      <c r="J28" s="1"/>
      <c r="K28" s="1"/>
      <c r="L28" s="1"/>
      <c r="M28" s="1"/>
      <c r="N28" s="1"/>
      <c r="O28" s="1"/>
      <c r="P28" s="71">
        <f>'[2]Munka1'!D185</f>
        <v>4807</v>
      </c>
      <c r="Q28" s="71">
        <f>'[2]Munka1'!E152</f>
        <v>4518</v>
      </c>
    </row>
    <row r="29" spans="1:17" ht="12.75">
      <c r="A29" s="6" t="s">
        <v>20</v>
      </c>
      <c r="B29" s="61">
        <f>'[2]Munka1'!E186</f>
        <v>2939</v>
      </c>
      <c r="C29" s="61">
        <f t="shared" si="4"/>
        <v>-116</v>
      </c>
      <c r="D29" s="62">
        <f t="shared" si="5"/>
        <v>-3.7970540098199734</v>
      </c>
      <c r="E29" s="61">
        <f t="shared" si="6"/>
        <v>-80</v>
      </c>
      <c r="F29" s="62">
        <f t="shared" si="7"/>
        <v>-2.649884067572046</v>
      </c>
      <c r="P29" s="70">
        <f>'[2]Munka1'!D186</f>
        <v>3055</v>
      </c>
      <c r="Q29" s="70">
        <f>'[2]Munka1'!E153</f>
        <v>3019</v>
      </c>
    </row>
    <row r="30" spans="1:17" s="5" customFormat="1" ht="12.75">
      <c r="A30" s="4" t="s">
        <v>21</v>
      </c>
      <c r="B30" s="58">
        <f>'[2]Munka1'!E187</f>
        <v>4015</v>
      </c>
      <c r="C30" s="58">
        <f t="shared" si="4"/>
        <v>-453</v>
      </c>
      <c r="D30" s="59">
        <f t="shared" si="5"/>
        <v>-10.138764547896145</v>
      </c>
      <c r="E30" s="58">
        <f t="shared" si="6"/>
        <v>-2</v>
      </c>
      <c r="F30" s="59">
        <f t="shared" si="7"/>
        <v>-0.049788399302968855</v>
      </c>
      <c r="G30" s="1"/>
      <c r="H30" s="1"/>
      <c r="I30" s="1"/>
      <c r="J30" s="1"/>
      <c r="K30" s="1"/>
      <c r="L30" s="1"/>
      <c r="M30" s="1"/>
      <c r="N30" s="1"/>
      <c r="O30" s="1"/>
      <c r="P30" s="71">
        <f>'[2]Munka1'!D187</f>
        <v>4468</v>
      </c>
      <c r="Q30" s="71">
        <f>'[2]Munka1'!E154</f>
        <v>4017</v>
      </c>
    </row>
    <row r="31" spans="1:17" ht="12.75">
      <c r="A31" s="6" t="s">
        <v>22</v>
      </c>
      <c r="B31" s="61">
        <f>'[2]Munka1'!E188</f>
        <v>2720</v>
      </c>
      <c r="C31" s="61">
        <f t="shared" si="4"/>
        <v>-198</v>
      </c>
      <c r="D31" s="62">
        <f t="shared" si="5"/>
        <v>-6.78546949965731</v>
      </c>
      <c r="E31" s="61">
        <f t="shared" si="6"/>
        <v>50</v>
      </c>
      <c r="F31" s="62">
        <f t="shared" si="7"/>
        <v>1.8726591760299698</v>
      </c>
      <c r="P31" s="70">
        <f>'[2]Munka1'!D188</f>
        <v>2918</v>
      </c>
      <c r="Q31" s="70">
        <f>'[2]Munka1'!E155</f>
        <v>2670</v>
      </c>
    </row>
    <row r="32" spans="1:17" s="5" customFormat="1" ht="12.75">
      <c r="A32" s="4" t="s">
        <v>23</v>
      </c>
      <c r="B32" s="58">
        <f>'[2]Munka1'!E189</f>
        <v>1351</v>
      </c>
      <c r="C32" s="58">
        <f t="shared" si="4"/>
        <v>-84</v>
      </c>
      <c r="D32" s="59">
        <f t="shared" si="5"/>
        <v>-5.853658536585371</v>
      </c>
      <c r="E32" s="58">
        <f t="shared" si="6"/>
        <v>93</v>
      </c>
      <c r="F32" s="59">
        <f t="shared" si="7"/>
        <v>7.392686804451515</v>
      </c>
      <c r="G32" s="1"/>
      <c r="H32" s="1"/>
      <c r="I32" s="1"/>
      <c r="J32" s="1"/>
      <c r="K32" s="1"/>
      <c r="L32" s="1"/>
      <c r="M32" s="1"/>
      <c r="N32" s="1"/>
      <c r="O32" s="1"/>
      <c r="P32" s="71">
        <f>'[2]Munka1'!D189</f>
        <v>1435</v>
      </c>
      <c r="Q32" s="71">
        <f>'[2]Munka1'!E156</f>
        <v>1258</v>
      </c>
    </row>
    <row r="33" spans="1:17" s="1" customFormat="1" ht="12.75">
      <c r="A33" s="65" t="s">
        <v>24</v>
      </c>
      <c r="B33" s="66">
        <f>SUM(B27:B32)</f>
        <v>22269</v>
      </c>
      <c r="C33" s="66">
        <f t="shared" si="4"/>
        <v>-1826</v>
      </c>
      <c r="D33" s="67">
        <f t="shared" si="5"/>
        <v>-7.578335754305883</v>
      </c>
      <c r="E33" s="66">
        <f t="shared" si="6"/>
        <v>-384</v>
      </c>
      <c r="F33" s="67">
        <f t="shared" si="7"/>
        <v>-1.695139716593829</v>
      </c>
      <c r="P33" s="72">
        <f>'[2]Munka1'!D190</f>
        <v>24095</v>
      </c>
      <c r="Q33" s="72">
        <f>SUM(Q27:Q32)</f>
        <v>22653</v>
      </c>
    </row>
    <row r="34" spans="1:15" s="5" customFormat="1" ht="27.75" customHeight="1">
      <c r="A34" s="69" t="s">
        <v>31</v>
      </c>
      <c r="B34" s="69"/>
      <c r="C34" s="69"/>
      <c r="D34" s="69"/>
      <c r="E34" s="69"/>
      <c r="F34" s="69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61">
        <f>'[2]Munka1'!E191</f>
        <v>7573</v>
      </c>
      <c r="C35" s="61">
        <f>B35-P35</f>
        <v>-626</v>
      </c>
      <c r="D35" s="62">
        <f>B35/P35*100-100</f>
        <v>-7.635077448469332</v>
      </c>
      <c r="E35" s="61">
        <f>B35-Q35</f>
        <v>-69</v>
      </c>
      <c r="F35" s="62">
        <f>B35/Q35*100-100</f>
        <v>-0.9029049986914401</v>
      </c>
      <c r="P35" s="70">
        <f>'[2]Munka1'!D191</f>
        <v>8199</v>
      </c>
      <c r="Q35" s="70">
        <f>'[2]Munka1'!E158</f>
        <v>7642</v>
      </c>
    </row>
    <row r="36" spans="1:17" s="5" customFormat="1" ht="12.75">
      <c r="A36" s="4" t="s">
        <v>26</v>
      </c>
      <c r="B36" s="58">
        <f>'[2]Munka1'!E192</f>
        <v>3288</v>
      </c>
      <c r="C36" s="58">
        <f aca="true" t="shared" si="8" ref="C36:C41">B36-P36</f>
        <v>-194</v>
      </c>
      <c r="D36" s="59">
        <f aca="true" t="shared" si="9" ref="D36:D41">B36/P36*100-100</f>
        <v>-5.571510626076972</v>
      </c>
      <c r="E36" s="58">
        <f aca="true" t="shared" si="10" ref="E36:E41">B36-Q36</f>
        <v>135</v>
      </c>
      <c r="F36" s="59">
        <f aca="true" t="shared" si="11" ref="F36:F41">B36/Q36*100-100</f>
        <v>4.28163653663178</v>
      </c>
      <c r="G36" s="1"/>
      <c r="H36" s="1"/>
      <c r="I36" s="1"/>
      <c r="J36" s="1"/>
      <c r="K36" s="1"/>
      <c r="L36" s="1"/>
      <c r="M36" s="1"/>
      <c r="N36" s="1"/>
      <c r="O36" s="1"/>
      <c r="P36" s="71">
        <f>'[2]Munka1'!D192</f>
        <v>3482</v>
      </c>
      <c r="Q36" s="71">
        <f>'[2]Munka1'!E159</f>
        <v>3153</v>
      </c>
    </row>
    <row r="37" spans="1:17" ht="12.75">
      <c r="A37" s="6" t="s">
        <v>27</v>
      </c>
      <c r="B37" s="61">
        <f>'[2]Munka1'!E193</f>
        <v>3028</v>
      </c>
      <c r="C37" s="61">
        <f t="shared" si="8"/>
        <v>-350</v>
      </c>
      <c r="D37" s="62">
        <f t="shared" si="9"/>
        <v>-10.361160449970399</v>
      </c>
      <c r="E37" s="61">
        <f t="shared" si="10"/>
        <v>315</v>
      </c>
      <c r="F37" s="62">
        <f t="shared" si="11"/>
        <v>11.610762992996683</v>
      </c>
      <c r="P37" s="70">
        <f>'[2]Munka1'!D193</f>
        <v>3378</v>
      </c>
      <c r="Q37" s="70">
        <f>'[2]Munka1'!E160</f>
        <v>2713</v>
      </c>
    </row>
    <row r="38" spans="1:17" s="5" customFormat="1" ht="12.75">
      <c r="A38" s="4" t="s">
        <v>28</v>
      </c>
      <c r="B38" s="58">
        <f>'[2]Munka1'!E194</f>
        <v>2503</v>
      </c>
      <c r="C38" s="58">
        <f t="shared" si="8"/>
        <v>-159</v>
      </c>
      <c r="D38" s="59">
        <f t="shared" si="9"/>
        <v>-5.972952667167547</v>
      </c>
      <c r="E38" s="58">
        <f t="shared" si="10"/>
        <v>520</v>
      </c>
      <c r="F38" s="59">
        <f t="shared" si="11"/>
        <v>26.222894604135135</v>
      </c>
      <c r="G38" s="1"/>
      <c r="H38" s="1"/>
      <c r="I38" s="1"/>
      <c r="J38" s="1"/>
      <c r="K38" s="1"/>
      <c r="L38" s="1"/>
      <c r="M38" s="1"/>
      <c r="N38" s="1"/>
      <c r="O38" s="1"/>
      <c r="P38" s="71">
        <f>'[2]Munka1'!D194</f>
        <v>2662</v>
      </c>
      <c r="Q38" s="71">
        <f>'[2]Munka1'!E161</f>
        <v>1983</v>
      </c>
    </row>
    <row r="39" spans="1:17" ht="12.75">
      <c r="A39" s="6" t="s">
        <v>29</v>
      </c>
      <c r="B39" s="61">
        <f>'[2]Munka1'!E195</f>
        <v>2937</v>
      </c>
      <c r="C39" s="61">
        <f t="shared" si="8"/>
        <v>-215</v>
      </c>
      <c r="D39" s="62">
        <f t="shared" si="9"/>
        <v>-6.821065989847725</v>
      </c>
      <c r="E39" s="61">
        <f t="shared" si="10"/>
        <v>440</v>
      </c>
      <c r="F39" s="62">
        <f t="shared" si="11"/>
        <v>17.62114537444934</v>
      </c>
      <c r="P39" s="70">
        <f>'[2]Munka1'!D195</f>
        <v>3152</v>
      </c>
      <c r="Q39" s="70">
        <f>'[2]Munka1'!E162</f>
        <v>2497</v>
      </c>
    </row>
    <row r="40" spans="1:17" s="5" customFormat="1" ht="12.75">
      <c r="A40" s="4" t="s">
        <v>30</v>
      </c>
      <c r="B40" s="58">
        <f>'[2]Munka1'!E196</f>
        <v>1690</v>
      </c>
      <c r="C40" s="58">
        <f t="shared" si="8"/>
        <v>-141</v>
      </c>
      <c r="D40" s="59">
        <f t="shared" si="9"/>
        <v>-7.700709994538499</v>
      </c>
      <c r="E40" s="58">
        <f t="shared" si="10"/>
        <v>26</v>
      </c>
      <c r="F40" s="59">
        <f t="shared" si="11"/>
        <v>1.5625</v>
      </c>
      <c r="G40" s="1"/>
      <c r="H40" s="1"/>
      <c r="I40" s="1"/>
      <c r="J40" s="1"/>
      <c r="K40" s="1"/>
      <c r="L40" s="1"/>
      <c r="M40" s="1"/>
      <c r="N40" s="1"/>
      <c r="O40" s="1"/>
      <c r="P40" s="71">
        <f>'[2]Munka1'!D196</f>
        <v>1831</v>
      </c>
      <c r="Q40" s="71">
        <f>'[2]Munka1'!E163</f>
        <v>1664</v>
      </c>
    </row>
    <row r="41" spans="1:17" s="1" customFormat="1" ht="12.75">
      <c r="A41" s="65" t="s">
        <v>31</v>
      </c>
      <c r="B41" s="66">
        <f>SUM(B35:B40)</f>
        <v>21019</v>
      </c>
      <c r="C41" s="66">
        <f t="shared" si="8"/>
        <v>-1685</v>
      </c>
      <c r="D41" s="67">
        <f t="shared" si="9"/>
        <v>-7.421599718111352</v>
      </c>
      <c r="E41" s="66">
        <f t="shared" si="10"/>
        <v>1367</v>
      </c>
      <c r="F41" s="67">
        <f t="shared" si="11"/>
        <v>6.956035009159379</v>
      </c>
      <c r="P41" s="72">
        <f>SUM(P35:P40)</f>
        <v>22704</v>
      </c>
      <c r="Q41" s="72">
        <f>SUM(Q35:Q40)</f>
        <v>19652</v>
      </c>
    </row>
    <row r="42" spans="1:17" s="78" customFormat="1" ht="12.75">
      <c r="A42" s="73" t="s">
        <v>32</v>
      </c>
      <c r="B42" s="74">
        <f>B41+B33+B25</f>
        <v>115671</v>
      </c>
      <c r="C42" s="74">
        <f>B42-P42</f>
        <v>-9431</v>
      </c>
      <c r="D42" s="75">
        <f>B42/P42*100-100</f>
        <v>-7.538648462854312</v>
      </c>
      <c r="E42" s="74">
        <f>B42-Q42</f>
        <v>4751</v>
      </c>
      <c r="F42" s="75">
        <f>B42/Q42*100-100</f>
        <v>4.283267219617741</v>
      </c>
      <c r="G42" s="76"/>
      <c r="H42" s="76"/>
      <c r="I42" s="76"/>
      <c r="J42" s="76"/>
      <c r="K42" s="76"/>
      <c r="L42" s="76"/>
      <c r="M42" s="76"/>
      <c r="N42" s="76"/>
      <c r="O42" s="76"/>
      <c r="P42" s="77">
        <f>P41+P33+P25</f>
        <v>125102</v>
      </c>
      <c r="Q42" s="77">
        <f>Q41+Q33+Q25</f>
        <v>110920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J12" sqref="J12"/>
      <selection pane="topRight" activeCell="J12" sqref="J12"/>
    </sheetView>
  </sheetViews>
  <sheetFormatPr defaultColWidth="9.33203125" defaultRowHeight="12.75"/>
  <cols>
    <col min="1" max="1" width="29.8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1" customWidth="1"/>
    <col min="11" max="11" width="17.16015625" style="1" customWidth="1"/>
    <col min="12" max="14" width="11.16015625" style="1" customWidth="1"/>
    <col min="15" max="15" width="15.33203125" style="1" customWidth="1"/>
    <col min="16" max="16384" width="9.33203125" style="2" customWidth="1"/>
  </cols>
  <sheetData>
    <row r="1" spans="1:6" ht="12.75">
      <c r="A1" s="43" t="s">
        <v>42</v>
      </c>
      <c r="B1" s="43"/>
      <c r="C1" s="43"/>
      <c r="D1" s="43"/>
      <c r="E1" s="43"/>
      <c r="F1" s="43"/>
    </row>
    <row r="2" spans="1:6" ht="12.75">
      <c r="A2" s="43" t="s">
        <v>73</v>
      </c>
      <c r="B2" s="43"/>
      <c r="C2" s="43"/>
      <c r="D2" s="43"/>
      <c r="E2" s="43"/>
      <c r="F2" s="43"/>
    </row>
    <row r="3" spans="1:6" ht="12.75">
      <c r="A3" s="44" t="s">
        <v>115</v>
      </c>
      <c r="B3" s="44"/>
      <c r="C3" s="44"/>
      <c r="D3" s="44"/>
      <c r="E3" s="44"/>
      <c r="F3" s="44"/>
    </row>
    <row r="4" spans="2:6" ht="12.75">
      <c r="B4" s="45"/>
      <c r="C4" s="3"/>
      <c r="D4" s="46"/>
      <c r="E4" s="46"/>
      <c r="F4" s="46"/>
    </row>
    <row r="5" spans="1:6" ht="12.75">
      <c r="A5" s="47" t="s">
        <v>34</v>
      </c>
      <c r="B5" s="48" t="s">
        <v>79</v>
      </c>
      <c r="C5" s="49"/>
      <c r="D5" s="49"/>
      <c r="E5" s="49"/>
      <c r="F5" s="50"/>
    </row>
    <row r="6" spans="1:6" ht="12.75">
      <c r="A6" s="47"/>
      <c r="B6" s="51" t="s">
        <v>1</v>
      </c>
      <c r="C6" s="52" t="s">
        <v>33</v>
      </c>
      <c r="D6" s="53"/>
      <c r="E6" s="53"/>
      <c r="F6" s="54"/>
    </row>
    <row r="7" spans="1:6" ht="42.75" customHeight="1">
      <c r="A7" s="47"/>
      <c r="B7" s="55"/>
      <c r="C7" s="47" t="s">
        <v>38</v>
      </c>
      <c r="D7" s="47"/>
      <c r="E7" s="47" t="s">
        <v>37</v>
      </c>
      <c r="F7" s="47"/>
    </row>
    <row r="8" spans="1:6" ht="12.75">
      <c r="A8" s="47"/>
      <c r="B8" s="56" t="s">
        <v>35</v>
      </c>
      <c r="C8" s="56" t="s">
        <v>35</v>
      </c>
      <c r="D8" s="56" t="s">
        <v>36</v>
      </c>
      <c r="E8" s="56" t="s">
        <v>35</v>
      </c>
      <c r="F8" s="56" t="s">
        <v>36</v>
      </c>
    </row>
    <row r="9" spans="1:17" ht="31.5" customHeight="1">
      <c r="A9" s="57" t="s">
        <v>17</v>
      </c>
      <c r="B9" s="57"/>
      <c r="C9" s="57"/>
      <c r="D9" s="57"/>
      <c r="E9" s="57"/>
      <c r="F9" s="57"/>
      <c r="P9" s="2" t="s">
        <v>68</v>
      </c>
      <c r="Q9" s="2" t="s">
        <v>41</v>
      </c>
    </row>
    <row r="10" spans="1:17" s="5" customFormat="1" ht="12.75">
      <c r="A10" s="4" t="s">
        <v>2</v>
      </c>
      <c r="B10" s="58">
        <f>'[3]kirendeltségek'!E169</f>
        <v>1742</v>
      </c>
      <c r="C10" s="58">
        <f aca="true" t="shared" si="0" ref="C10:C25">B10-P10</f>
        <v>-83</v>
      </c>
      <c r="D10" s="59">
        <f aca="true" t="shared" si="1" ref="D10:D25">B10/P10*100-100</f>
        <v>-4.547945205479451</v>
      </c>
      <c r="E10" s="58">
        <f aca="true" t="shared" si="2" ref="E10:E25">B10-Q10</f>
        <v>-70</v>
      </c>
      <c r="F10" s="59">
        <f aca="true" t="shared" si="3" ref="F10:F25">B10/Q10*100-100</f>
        <v>-3.863134657836639</v>
      </c>
      <c r="G10" s="1"/>
      <c r="H10" s="1"/>
      <c r="I10" s="1"/>
      <c r="J10" s="1"/>
      <c r="K10" s="1"/>
      <c r="L10" s="1"/>
      <c r="M10" s="1"/>
      <c r="N10" s="1"/>
      <c r="O10" s="1"/>
      <c r="P10" s="60">
        <f>'[3]kirendeltségek'!D169</f>
        <v>1825</v>
      </c>
      <c r="Q10" s="60">
        <f>'[3]kirendeltségek'!E135</f>
        <v>1812</v>
      </c>
    </row>
    <row r="11" spans="1:17" ht="12.75">
      <c r="A11" s="6" t="s">
        <v>3</v>
      </c>
      <c r="B11" s="61">
        <f>'[3]kirendeltségek'!E170</f>
        <v>393</v>
      </c>
      <c r="C11" s="61">
        <f t="shared" si="0"/>
        <v>-15</v>
      </c>
      <c r="D11" s="62">
        <f t="shared" si="1"/>
        <v>-3.67647058823529</v>
      </c>
      <c r="E11" s="61">
        <f t="shared" si="2"/>
        <v>26</v>
      </c>
      <c r="F11" s="62">
        <f t="shared" si="3"/>
        <v>7.084468664850135</v>
      </c>
      <c r="P11" s="63">
        <f>'[3]kirendeltségek'!D170</f>
        <v>408</v>
      </c>
      <c r="Q11" s="63">
        <f>'[3]kirendeltségek'!E136</f>
        <v>367</v>
      </c>
    </row>
    <row r="12" spans="1:17" s="5" customFormat="1" ht="12.75">
      <c r="A12" s="4" t="s">
        <v>4</v>
      </c>
      <c r="B12" s="58">
        <f>'[3]kirendeltségek'!E171</f>
        <v>859</v>
      </c>
      <c r="C12" s="58">
        <f t="shared" si="0"/>
        <v>-60</v>
      </c>
      <c r="D12" s="59">
        <f t="shared" si="1"/>
        <v>-6.5288356909684495</v>
      </c>
      <c r="E12" s="58">
        <f t="shared" si="2"/>
        <v>-14</v>
      </c>
      <c r="F12" s="59">
        <f t="shared" si="3"/>
        <v>-1.603665521191303</v>
      </c>
      <c r="G12" s="1"/>
      <c r="H12" s="1"/>
      <c r="I12" s="1"/>
      <c r="J12" s="1"/>
      <c r="K12" s="1"/>
      <c r="L12" s="1"/>
      <c r="M12" s="1"/>
      <c r="N12" s="1"/>
      <c r="O12" s="1"/>
      <c r="P12" s="64">
        <f>'[3]kirendeltségek'!D171</f>
        <v>919</v>
      </c>
      <c r="Q12" s="64">
        <f>'[3]kirendeltségek'!E137</f>
        <v>873</v>
      </c>
    </row>
    <row r="13" spans="1:17" ht="12.75">
      <c r="A13" s="6" t="s">
        <v>5</v>
      </c>
      <c r="B13" s="61">
        <f>'[3]kirendeltségek'!E172</f>
        <v>180</v>
      </c>
      <c r="C13" s="61">
        <f t="shared" si="0"/>
        <v>-11</v>
      </c>
      <c r="D13" s="62">
        <f t="shared" si="1"/>
        <v>-5.759162303664922</v>
      </c>
      <c r="E13" s="61">
        <f t="shared" si="2"/>
        <v>0</v>
      </c>
      <c r="F13" s="62">
        <f t="shared" si="3"/>
        <v>0</v>
      </c>
      <c r="P13" s="63">
        <f>'[3]kirendeltségek'!D172</f>
        <v>191</v>
      </c>
      <c r="Q13" s="63">
        <f>'[3]kirendeltségek'!E138</f>
        <v>180</v>
      </c>
    </row>
    <row r="14" spans="1:17" s="5" customFormat="1" ht="12.75">
      <c r="A14" s="4" t="s">
        <v>6</v>
      </c>
      <c r="B14" s="58">
        <f>'[3]kirendeltségek'!E173</f>
        <v>324</v>
      </c>
      <c r="C14" s="58">
        <f t="shared" si="0"/>
        <v>-8</v>
      </c>
      <c r="D14" s="59">
        <f t="shared" si="1"/>
        <v>-2.409638554216869</v>
      </c>
      <c r="E14" s="58">
        <f t="shared" si="2"/>
        <v>-28</v>
      </c>
      <c r="F14" s="59">
        <f t="shared" si="3"/>
        <v>-7.954545454545453</v>
      </c>
      <c r="G14" s="1"/>
      <c r="H14" s="1"/>
      <c r="I14" s="1"/>
      <c r="J14" s="1"/>
      <c r="K14" s="1"/>
      <c r="L14" s="1"/>
      <c r="M14" s="1"/>
      <c r="N14" s="1"/>
      <c r="O14" s="1"/>
      <c r="P14" s="64">
        <f>'[3]kirendeltségek'!D173</f>
        <v>332</v>
      </c>
      <c r="Q14" s="64">
        <f>'[3]kirendeltségek'!E139</f>
        <v>352</v>
      </c>
    </row>
    <row r="15" spans="1:17" ht="12.75">
      <c r="A15" s="6" t="s">
        <v>7</v>
      </c>
      <c r="B15" s="61">
        <f>'[3]kirendeltségek'!E174</f>
        <v>773</v>
      </c>
      <c r="C15" s="61">
        <f t="shared" si="0"/>
        <v>-19</v>
      </c>
      <c r="D15" s="62">
        <f t="shared" si="1"/>
        <v>-2.398989898989896</v>
      </c>
      <c r="E15" s="61">
        <f t="shared" si="2"/>
        <v>2</v>
      </c>
      <c r="F15" s="62">
        <f t="shared" si="3"/>
        <v>0.25940337224383825</v>
      </c>
      <c r="P15" s="63">
        <f>'[3]kirendeltségek'!D174</f>
        <v>792</v>
      </c>
      <c r="Q15" s="63">
        <f>'[3]kirendeltségek'!E140</f>
        <v>771</v>
      </c>
    </row>
    <row r="16" spans="1:17" s="5" customFormat="1" ht="12.75">
      <c r="A16" s="4" t="s">
        <v>8</v>
      </c>
      <c r="B16" s="58">
        <f>'[3]kirendeltségek'!E175</f>
        <v>305</v>
      </c>
      <c r="C16" s="58">
        <f t="shared" si="0"/>
        <v>-5</v>
      </c>
      <c r="D16" s="59">
        <f t="shared" si="1"/>
        <v>-1.6129032258064484</v>
      </c>
      <c r="E16" s="58">
        <f t="shared" si="2"/>
        <v>-36</v>
      </c>
      <c r="F16" s="59">
        <f t="shared" si="3"/>
        <v>-10.557184750733143</v>
      </c>
      <c r="G16" s="1"/>
      <c r="H16" s="1"/>
      <c r="I16" s="1"/>
      <c r="J16" s="1"/>
      <c r="K16" s="1"/>
      <c r="L16" s="1"/>
      <c r="M16" s="1"/>
      <c r="N16" s="1"/>
      <c r="O16" s="1"/>
      <c r="P16" s="64">
        <f>'[3]kirendeltségek'!D175</f>
        <v>310</v>
      </c>
      <c r="Q16" s="64">
        <f>'[3]kirendeltségek'!E141</f>
        <v>341</v>
      </c>
    </row>
    <row r="17" spans="1:17" ht="12.75">
      <c r="A17" s="6" t="s">
        <v>9</v>
      </c>
      <c r="B17" s="61">
        <f>'[3]kirendeltségek'!E176</f>
        <v>444</v>
      </c>
      <c r="C17" s="61">
        <f t="shared" si="0"/>
        <v>-51</v>
      </c>
      <c r="D17" s="62">
        <f t="shared" si="1"/>
        <v>-10.303030303030297</v>
      </c>
      <c r="E17" s="61">
        <f t="shared" si="2"/>
        <v>-11</v>
      </c>
      <c r="F17" s="62">
        <f t="shared" si="3"/>
        <v>-2.417582417582423</v>
      </c>
      <c r="P17" s="63">
        <f>'[3]kirendeltségek'!D176</f>
        <v>495</v>
      </c>
      <c r="Q17" s="63">
        <f>'[3]kirendeltségek'!E142</f>
        <v>455</v>
      </c>
    </row>
    <row r="18" spans="1:17" s="5" customFormat="1" ht="12.75">
      <c r="A18" s="4" t="s">
        <v>10</v>
      </c>
      <c r="B18" s="58">
        <f>'[3]kirendeltségek'!E177</f>
        <v>590</v>
      </c>
      <c r="C18" s="58">
        <f t="shared" si="0"/>
        <v>-43</v>
      </c>
      <c r="D18" s="59">
        <f t="shared" si="1"/>
        <v>-6.793048973143755</v>
      </c>
      <c r="E18" s="58">
        <f t="shared" si="2"/>
        <v>-5</v>
      </c>
      <c r="F18" s="59">
        <f t="shared" si="3"/>
        <v>-0.8403361344537785</v>
      </c>
      <c r="G18" s="1"/>
      <c r="H18" s="1"/>
      <c r="I18" s="1"/>
      <c r="J18" s="1"/>
      <c r="K18" s="1"/>
      <c r="L18" s="1"/>
      <c r="M18" s="1"/>
      <c r="N18" s="1"/>
      <c r="O18" s="1"/>
      <c r="P18" s="64">
        <f>'[3]kirendeltségek'!D177</f>
        <v>633</v>
      </c>
      <c r="Q18" s="64">
        <f>'[3]kirendeltségek'!E143</f>
        <v>595</v>
      </c>
    </row>
    <row r="19" spans="1:17" ht="12.75">
      <c r="A19" s="6" t="s">
        <v>11</v>
      </c>
      <c r="B19" s="61">
        <f>'[3]kirendeltségek'!E178</f>
        <v>452</v>
      </c>
      <c r="C19" s="61">
        <f t="shared" si="0"/>
        <v>-73</v>
      </c>
      <c r="D19" s="62">
        <f t="shared" si="1"/>
        <v>-13.904761904761912</v>
      </c>
      <c r="E19" s="61">
        <f t="shared" si="2"/>
        <v>20</v>
      </c>
      <c r="F19" s="62">
        <f t="shared" si="3"/>
        <v>4.629629629629633</v>
      </c>
      <c r="P19" s="63">
        <f>'[3]kirendeltségek'!D178</f>
        <v>525</v>
      </c>
      <c r="Q19" s="63">
        <f>'[3]kirendeltségek'!E144</f>
        <v>432</v>
      </c>
    </row>
    <row r="20" spans="1:17" s="5" customFormat="1" ht="12.75">
      <c r="A20" s="4" t="s">
        <v>12</v>
      </c>
      <c r="B20" s="58">
        <f>'[3]kirendeltségek'!E179</f>
        <v>337</v>
      </c>
      <c r="C20" s="58">
        <f t="shared" si="0"/>
        <v>-19</v>
      </c>
      <c r="D20" s="59">
        <f t="shared" si="1"/>
        <v>-5.337078651685388</v>
      </c>
      <c r="E20" s="58">
        <f t="shared" si="2"/>
        <v>59</v>
      </c>
      <c r="F20" s="59">
        <f t="shared" si="3"/>
        <v>21.22302158273382</v>
      </c>
      <c r="G20" s="1"/>
      <c r="H20" s="1"/>
      <c r="I20" s="1"/>
      <c r="J20" s="1"/>
      <c r="K20" s="1"/>
      <c r="L20" s="1"/>
      <c r="M20" s="1"/>
      <c r="N20" s="1"/>
      <c r="O20" s="1"/>
      <c r="P20" s="64">
        <f>'[3]kirendeltségek'!D179</f>
        <v>356</v>
      </c>
      <c r="Q20" s="64">
        <f>'[3]kirendeltségek'!E145</f>
        <v>278</v>
      </c>
    </row>
    <row r="21" spans="1:17" ht="12.75">
      <c r="A21" s="6" t="s">
        <v>13</v>
      </c>
      <c r="B21" s="61">
        <f>'[3]kirendeltségek'!E180</f>
        <v>133</v>
      </c>
      <c r="C21" s="61">
        <f t="shared" si="0"/>
        <v>-19</v>
      </c>
      <c r="D21" s="62">
        <f t="shared" si="1"/>
        <v>-12.5</v>
      </c>
      <c r="E21" s="61">
        <f t="shared" si="2"/>
        <v>-2</v>
      </c>
      <c r="F21" s="62">
        <f t="shared" si="3"/>
        <v>-1.481481481481481</v>
      </c>
      <c r="P21" s="63">
        <f>'[3]kirendeltségek'!D180</f>
        <v>152</v>
      </c>
      <c r="Q21" s="63">
        <f>'[3]kirendeltségek'!E146</f>
        <v>135</v>
      </c>
    </row>
    <row r="22" spans="1:17" s="5" customFormat="1" ht="12.75">
      <c r="A22" s="4" t="s">
        <v>14</v>
      </c>
      <c r="B22" s="58">
        <f>'[3]kirendeltségek'!E181</f>
        <v>153</v>
      </c>
      <c r="C22" s="58">
        <f t="shared" si="0"/>
        <v>-8</v>
      </c>
      <c r="D22" s="59">
        <f t="shared" si="1"/>
        <v>-4.968944099378874</v>
      </c>
      <c r="E22" s="58">
        <f t="shared" si="2"/>
        <v>27</v>
      </c>
      <c r="F22" s="59">
        <f t="shared" si="3"/>
        <v>21.428571428571416</v>
      </c>
      <c r="G22" s="1"/>
      <c r="H22" s="1"/>
      <c r="I22" s="1"/>
      <c r="J22" s="1"/>
      <c r="K22" s="1"/>
      <c r="L22" s="1"/>
      <c r="M22" s="1"/>
      <c r="N22" s="1"/>
      <c r="O22" s="1"/>
      <c r="P22" s="64">
        <f>'[3]kirendeltségek'!D181</f>
        <v>161</v>
      </c>
      <c r="Q22" s="64">
        <f>'[3]kirendeltségek'!E147</f>
        <v>126</v>
      </c>
    </row>
    <row r="23" spans="1:17" ht="12.75">
      <c r="A23" s="6" t="s">
        <v>15</v>
      </c>
      <c r="B23" s="61">
        <f>'[3]kirendeltségek'!E182</f>
        <v>159</v>
      </c>
      <c r="C23" s="61">
        <f t="shared" si="0"/>
        <v>-7</v>
      </c>
      <c r="D23" s="62">
        <f t="shared" si="1"/>
        <v>-4.216867469879517</v>
      </c>
      <c r="E23" s="61">
        <f t="shared" si="2"/>
        <v>36</v>
      </c>
      <c r="F23" s="62">
        <f t="shared" si="3"/>
        <v>29.26829268292684</v>
      </c>
      <c r="P23" s="63">
        <f>'[3]kirendeltségek'!D182</f>
        <v>166</v>
      </c>
      <c r="Q23" s="63">
        <f>'[3]kirendeltségek'!E148</f>
        <v>123</v>
      </c>
    </row>
    <row r="24" spans="1:17" s="5" customFormat="1" ht="12.75">
      <c r="A24" s="4" t="s">
        <v>16</v>
      </c>
      <c r="B24" s="58">
        <f>'[3]kirendeltségek'!E183</f>
        <v>179</v>
      </c>
      <c r="C24" s="58">
        <f t="shared" si="0"/>
        <v>-10</v>
      </c>
      <c r="D24" s="59">
        <f t="shared" si="1"/>
        <v>-5.291005291005291</v>
      </c>
      <c r="E24" s="58">
        <f t="shared" si="2"/>
        <v>3</v>
      </c>
      <c r="F24" s="59">
        <f t="shared" si="3"/>
        <v>1.7045454545454533</v>
      </c>
      <c r="G24" s="1"/>
      <c r="H24" s="1"/>
      <c r="I24" s="1"/>
      <c r="J24" s="1"/>
      <c r="K24" s="1"/>
      <c r="L24" s="1"/>
      <c r="M24" s="1"/>
      <c r="N24" s="1"/>
      <c r="O24" s="1"/>
      <c r="P24" s="64">
        <f>'[3]kirendeltségek'!D183</f>
        <v>189</v>
      </c>
      <c r="Q24" s="64">
        <f>'[3]kirendeltségek'!E149</f>
        <v>176</v>
      </c>
    </row>
    <row r="25" spans="1:17" s="1" customFormat="1" ht="27" customHeight="1">
      <c r="A25" s="65" t="s">
        <v>17</v>
      </c>
      <c r="B25" s="66">
        <f>SUM(B10:B24)</f>
        <v>7023</v>
      </c>
      <c r="C25" s="66">
        <f t="shared" si="0"/>
        <v>-431</v>
      </c>
      <c r="D25" s="67">
        <f t="shared" si="1"/>
        <v>-5.782130399785345</v>
      </c>
      <c r="E25" s="66">
        <f t="shared" si="2"/>
        <v>7</v>
      </c>
      <c r="F25" s="67">
        <f t="shared" si="3"/>
        <v>0.09977194982894844</v>
      </c>
      <c r="P25" s="68">
        <f>SUM(P10:P24)</f>
        <v>7454</v>
      </c>
      <c r="Q25" s="68">
        <f>SUM(Q10:Q24)</f>
        <v>7016</v>
      </c>
    </row>
    <row r="26" spans="1:15" s="5" customFormat="1" ht="29.25" customHeight="1">
      <c r="A26" s="69" t="s">
        <v>24</v>
      </c>
      <c r="B26" s="69"/>
      <c r="C26" s="69"/>
      <c r="D26" s="69"/>
      <c r="E26" s="69"/>
      <c r="F26" s="69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61">
        <f>'[3]kirendeltségek'!E185</f>
        <v>626</v>
      </c>
      <c r="C27" s="61">
        <f aca="true" t="shared" si="4" ref="C27:C33">B27-P27</f>
        <v>-15</v>
      </c>
      <c r="D27" s="62">
        <f aca="true" t="shared" si="5" ref="D27:D33">B27/P27*100-100</f>
        <v>-2.340093603744151</v>
      </c>
      <c r="E27" s="61">
        <f aca="true" t="shared" si="6" ref="E27:E33">B27-Q27</f>
        <v>0</v>
      </c>
      <c r="F27" s="62">
        <f aca="true" t="shared" si="7" ref="F27:F33">B27/Q27*100-100</f>
        <v>0</v>
      </c>
      <c r="P27" s="70">
        <f>'[3]kirendeltségek'!D185</f>
        <v>641</v>
      </c>
      <c r="Q27" s="70">
        <f>'[3]kirendeltségek'!E151</f>
        <v>626</v>
      </c>
    </row>
    <row r="28" spans="1:17" s="5" customFormat="1" ht="12.75">
      <c r="A28" s="4" t="s">
        <v>19</v>
      </c>
      <c r="B28" s="58">
        <f>'[3]kirendeltségek'!E186</f>
        <v>406</v>
      </c>
      <c r="C28" s="58">
        <f t="shared" si="4"/>
        <v>-61</v>
      </c>
      <c r="D28" s="59">
        <f t="shared" si="5"/>
        <v>-13.062098501070665</v>
      </c>
      <c r="E28" s="58">
        <f t="shared" si="6"/>
        <v>-2</v>
      </c>
      <c r="F28" s="59">
        <f t="shared" si="7"/>
        <v>-0.49019607843136725</v>
      </c>
      <c r="G28" s="1"/>
      <c r="H28" s="1"/>
      <c r="I28" s="1"/>
      <c r="J28" s="1"/>
      <c r="K28" s="1"/>
      <c r="L28" s="1"/>
      <c r="M28" s="1"/>
      <c r="N28" s="1"/>
      <c r="O28" s="1"/>
      <c r="P28" s="71">
        <f>'[3]kirendeltségek'!D186</f>
        <v>467</v>
      </c>
      <c r="Q28" s="71">
        <f>'[3]kirendeltségek'!E152</f>
        <v>408</v>
      </c>
    </row>
    <row r="29" spans="1:17" ht="12.75">
      <c r="A29" s="6" t="s">
        <v>20</v>
      </c>
      <c r="B29" s="61">
        <f>'[3]kirendeltségek'!E187</f>
        <v>184</v>
      </c>
      <c r="C29" s="61">
        <f t="shared" si="4"/>
        <v>-11</v>
      </c>
      <c r="D29" s="62">
        <f t="shared" si="5"/>
        <v>-5.641025641025649</v>
      </c>
      <c r="E29" s="61">
        <f t="shared" si="6"/>
        <v>-8</v>
      </c>
      <c r="F29" s="62">
        <f t="shared" si="7"/>
        <v>-4.166666666666657</v>
      </c>
      <c r="P29" s="70">
        <f>'[3]kirendeltségek'!D187</f>
        <v>195</v>
      </c>
      <c r="Q29" s="70">
        <f>'[3]kirendeltségek'!E153</f>
        <v>192</v>
      </c>
    </row>
    <row r="30" spans="1:17" s="5" customFormat="1" ht="12.75">
      <c r="A30" s="4" t="s">
        <v>21</v>
      </c>
      <c r="B30" s="58">
        <f>'[3]kirendeltségek'!E188</f>
        <v>405</v>
      </c>
      <c r="C30" s="58">
        <f t="shared" si="4"/>
        <v>-48</v>
      </c>
      <c r="D30" s="59">
        <f t="shared" si="5"/>
        <v>-10.596026490066222</v>
      </c>
      <c r="E30" s="58">
        <f t="shared" si="6"/>
        <v>-27</v>
      </c>
      <c r="F30" s="59">
        <f t="shared" si="7"/>
        <v>-6.25</v>
      </c>
      <c r="G30" s="1"/>
      <c r="H30" s="1"/>
      <c r="I30" s="1"/>
      <c r="J30" s="1"/>
      <c r="K30" s="1"/>
      <c r="L30" s="1"/>
      <c r="M30" s="1"/>
      <c r="N30" s="1"/>
      <c r="O30" s="1"/>
      <c r="P30" s="71">
        <f>'[3]kirendeltségek'!D188</f>
        <v>453</v>
      </c>
      <c r="Q30" s="71">
        <f>'[3]kirendeltségek'!E154</f>
        <v>432</v>
      </c>
    </row>
    <row r="31" spans="1:17" ht="12.75">
      <c r="A31" s="6" t="s">
        <v>22</v>
      </c>
      <c r="B31" s="61">
        <f>'[3]kirendeltségek'!E189</f>
        <v>279</v>
      </c>
      <c r="C31" s="61">
        <f t="shared" si="4"/>
        <v>-17</v>
      </c>
      <c r="D31" s="62">
        <f t="shared" si="5"/>
        <v>-5.743243243243242</v>
      </c>
      <c r="E31" s="61">
        <f t="shared" si="6"/>
        <v>-15</v>
      </c>
      <c r="F31" s="62">
        <f t="shared" si="7"/>
        <v>-5.102040816326522</v>
      </c>
      <c r="P31" s="70">
        <f>'[3]kirendeltségek'!D189</f>
        <v>296</v>
      </c>
      <c r="Q31" s="70">
        <f>'[3]kirendeltségek'!E155</f>
        <v>294</v>
      </c>
    </row>
    <row r="32" spans="1:17" s="5" customFormat="1" ht="12.75">
      <c r="A32" s="4" t="s">
        <v>23</v>
      </c>
      <c r="B32" s="58">
        <f>'[3]kirendeltségek'!E190</f>
        <v>120</v>
      </c>
      <c r="C32" s="58">
        <f t="shared" si="4"/>
        <v>-5</v>
      </c>
      <c r="D32" s="59">
        <f t="shared" si="5"/>
        <v>-4</v>
      </c>
      <c r="E32" s="58">
        <f t="shared" si="6"/>
        <v>9</v>
      </c>
      <c r="F32" s="59">
        <f t="shared" si="7"/>
        <v>8.108108108108112</v>
      </c>
      <c r="G32" s="1"/>
      <c r="H32" s="1"/>
      <c r="I32" s="1"/>
      <c r="J32" s="1"/>
      <c r="K32" s="1"/>
      <c r="L32" s="1"/>
      <c r="M32" s="1"/>
      <c r="N32" s="1"/>
      <c r="O32" s="1"/>
      <c r="P32" s="71">
        <f>'[3]kirendeltségek'!D190</f>
        <v>125</v>
      </c>
      <c r="Q32" s="71">
        <f>'[3]kirendeltségek'!E156</f>
        <v>111</v>
      </c>
    </row>
    <row r="33" spans="1:17" s="1" customFormat="1" ht="12.75">
      <c r="A33" s="65" t="s">
        <v>24</v>
      </c>
      <c r="B33" s="66">
        <f>SUM(B27:B32)</f>
        <v>2020</v>
      </c>
      <c r="C33" s="66">
        <f t="shared" si="4"/>
        <v>-157</v>
      </c>
      <c r="D33" s="67">
        <f t="shared" si="5"/>
        <v>-7.21175930179146</v>
      </c>
      <c r="E33" s="66">
        <f t="shared" si="6"/>
        <v>-43</v>
      </c>
      <c r="F33" s="67">
        <f t="shared" si="7"/>
        <v>-2.084343189529818</v>
      </c>
      <c r="P33" s="72">
        <f>SUM(P27:P32)</f>
        <v>2177</v>
      </c>
      <c r="Q33" s="72">
        <f>SUM(Q27:Q32)</f>
        <v>2063</v>
      </c>
    </row>
    <row r="34" spans="1:15" s="5" customFormat="1" ht="27.75" customHeight="1">
      <c r="A34" s="69" t="s">
        <v>31</v>
      </c>
      <c r="B34" s="69"/>
      <c r="C34" s="69"/>
      <c r="D34" s="69"/>
      <c r="E34" s="69"/>
      <c r="F34" s="69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61">
        <f>'[3]kirendeltségek'!E192</f>
        <v>650</v>
      </c>
      <c r="C35" s="61">
        <f aca="true" t="shared" si="8" ref="C35:C42">B35-P35</f>
        <v>-56</v>
      </c>
      <c r="D35" s="62">
        <f aca="true" t="shared" si="9" ref="D35:D42">B35/P35*100-100</f>
        <v>-7.932011331444755</v>
      </c>
      <c r="E35" s="61">
        <f aca="true" t="shared" si="10" ref="E35:E42">B35-Q35</f>
        <v>-71</v>
      </c>
      <c r="F35" s="62">
        <f aca="true" t="shared" si="11" ref="F35:F42">B35/Q35*100-100</f>
        <v>-9.847434119278773</v>
      </c>
      <c r="P35" s="70">
        <f>'[3]kirendeltségek'!D192</f>
        <v>706</v>
      </c>
      <c r="Q35" s="70">
        <f>'[3]kirendeltségek'!E158</f>
        <v>721</v>
      </c>
    </row>
    <row r="36" spans="1:17" s="5" customFormat="1" ht="12.75">
      <c r="A36" s="4" t="s">
        <v>26</v>
      </c>
      <c r="B36" s="58">
        <f>'[3]kirendeltségek'!E193</f>
        <v>306</v>
      </c>
      <c r="C36" s="58">
        <f t="shared" si="8"/>
        <v>-16</v>
      </c>
      <c r="D36" s="59">
        <f t="shared" si="9"/>
        <v>-4.968944099378874</v>
      </c>
      <c r="E36" s="58">
        <f t="shared" si="10"/>
        <v>10</v>
      </c>
      <c r="F36" s="59">
        <f t="shared" si="11"/>
        <v>3.378378378378372</v>
      </c>
      <c r="G36" s="1"/>
      <c r="H36" s="1"/>
      <c r="I36" s="1"/>
      <c r="J36" s="1"/>
      <c r="K36" s="1"/>
      <c r="L36" s="1"/>
      <c r="M36" s="1"/>
      <c r="N36" s="1"/>
      <c r="O36" s="1"/>
      <c r="P36" s="71">
        <f>'[3]kirendeltségek'!D193</f>
        <v>322</v>
      </c>
      <c r="Q36" s="71">
        <f>'[3]kirendeltségek'!E159</f>
        <v>296</v>
      </c>
    </row>
    <row r="37" spans="1:17" ht="12.75">
      <c r="A37" s="6" t="s">
        <v>27</v>
      </c>
      <c r="B37" s="61">
        <f>'[3]kirendeltségek'!E194</f>
        <v>250</v>
      </c>
      <c r="C37" s="61">
        <f t="shared" si="8"/>
        <v>-34</v>
      </c>
      <c r="D37" s="62">
        <f t="shared" si="9"/>
        <v>-11.971830985915489</v>
      </c>
      <c r="E37" s="61">
        <f t="shared" si="10"/>
        <v>26</v>
      </c>
      <c r="F37" s="62">
        <f t="shared" si="11"/>
        <v>11.607142857142861</v>
      </c>
      <c r="P37" s="70">
        <f>'[3]kirendeltségek'!D194</f>
        <v>284</v>
      </c>
      <c r="Q37" s="70">
        <f>'[3]kirendeltségek'!E160</f>
        <v>224</v>
      </c>
    </row>
    <row r="38" spans="1:17" s="5" customFormat="1" ht="12.75">
      <c r="A38" s="4" t="s">
        <v>28</v>
      </c>
      <c r="B38" s="58">
        <f>'[3]kirendeltségek'!E195</f>
        <v>259</v>
      </c>
      <c r="C38" s="58">
        <f t="shared" si="8"/>
        <v>1</v>
      </c>
      <c r="D38" s="59">
        <f t="shared" si="9"/>
        <v>0.38759689922480334</v>
      </c>
      <c r="E38" s="58">
        <f t="shared" si="10"/>
        <v>40</v>
      </c>
      <c r="F38" s="59">
        <f t="shared" si="11"/>
        <v>18.2648401826484</v>
      </c>
      <c r="G38" s="1"/>
      <c r="H38" s="1"/>
      <c r="I38" s="1"/>
      <c r="J38" s="1"/>
      <c r="K38" s="1"/>
      <c r="L38" s="1"/>
      <c r="M38" s="1"/>
      <c r="N38" s="1"/>
      <c r="O38" s="1"/>
      <c r="P38" s="71">
        <f>'[3]kirendeltségek'!D195</f>
        <v>258</v>
      </c>
      <c r="Q38" s="71">
        <f>'[3]kirendeltségek'!E161</f>
        <v>219</v>
      </c>
    </row>
    <row r="39" spans="1:17" ht="12.75">
      <c r="A39" s="6" t="s">
        <v>29</v>
      </c>
      <c r="B39" s="61">
        <f>'[3]kirendeltségek'!E196</f>
        <v>197</v>
      </c>
      <c r="C39" s="61">
        <f t="shared" si="8"/>
        <v>-37</v>
      </c>
      <c r="D39" s="62">
        <f t="shared" si="9"/>
        <v>-15.811965811965806</v>
      </c>
      <c r="E39" s="61">
        <f t="shared" si="10"/>
        <v>-9</v>
      </c>
      <c r="F39" s="62">
        <f t="shared" si="11"/>
        <v>-4.368932038834956</v>
      </c>
      <c r="P39" s="70">
        <f>'[3]kirendeltségek'!D196</f>
        <v>234</v>
      </c>
      <c r="Q39" s="70">
        <f>'[3]kirendeltségek'!E162</f>
        <v>206</v>
      </c>
    </row>
    <row r="40" spans="1:17" s="5" customFormat="1" ht="12.75">
      <c r="A40" s="4" t="s">
        <v>30</v>
      </c>
      <c r="B40" s="58">
        <f>'[3]kirendeltségek'!E197</f>
        <v>142</v>
      </c>
      <c r="C40" s="58">
        <f t="shared" si="8"/>
        <v>-11</v>
      </c>
      <c r="D40" s="59">
        <f t="shared" si="9"/>
        <v>-7.189542483660134</v>
      </c>
      <c r="E40" s="58">
        <f t="shared" si="10"/>
        <v>16</v>
      </c>
      <c r="F40" s="59">
        <f t="shared" si="11"/>
        <v>12.698412698412696</v>
      </c>
      <c r="G40" s="1"/>
      <c r="H40" s="1"/>
      <c r="I40" s="1"/>
      <c r="J40" s="1"/>
      <c r="K40" s="1"/>
      <c r="L40" s="1"/>
      <c r="M40" s="1"/>
      <c r="N40" s="1"/>
      <c r="O40" s="1"/>
      <c r="P40" s="71">
        <f>'[3]kirendeltségek'!D197</f>
        <v>153</v>
      </c>
      <c r="Q40" s="71">
        <f>'[3]kirendeltségek'!E163</f>
        <v>126</v>
      </c>
    </row>
    <row r="41" spans="1:17" s="1" customFormat="1" ht="12.75">
      <c r="A41" s="65" t="s">
        <v>31</v>
      </c>
      <c r="B41" s="66">
        <f>SUM(B35:B40)</f>
        <v>1804</v>
      </c>
      <c r="C41" s="66">
        <f t="shared" si="8"/>
        <v>-153</v>
      </c>
      <c r="D41" s="67">
        <f t="shared" si="9"/>
        <v>-7.818088911599389</v>
      </c>
      <c r="E41" s="66">
        <f t="shared" si="10"/>
        <v>12</v>
      </c>
      <c r="F41" s="67">
        <f t="shared" si="11"/>
        <v>0.6696428571428612</v>
      </c>
      <c r="P41" s="72">
        <f>SUM(P35:P40)</f>
        <v>1957</v>
      </c>
      <c r="Q41" s="72">
        <f>SUM(Q35:Q40)</f>
        <v>1792</v>
      </c>
    </row>
    <row r="42" spans="1:17" s="78" customFormat="1" ht="12.75">
      <c r="A42" s="73" t="s">
        <v>32</v>
      </c>
      <c r="B42" s="74">
        <f>B41+B33+B25</f>
        <v>10847</v>
      </c>
      <c r="C42" s="74">
        <f t="shared" si="8"/>
        <v>-741</v>
      </c>
      <c r="D42" s="75">
        <f t="shared" si="9"/>
        <v>-6.394546082153951</v>
      </c>
      <c r="E42" s="74">
        <f t="shared" si="10"/>
        <v>-24</v>
      </c>
      <c r="F42" s="75">
        <f t="shared" si="11"/>
        <v>-0.22077085824670917</v>
      </c>
      <c r="G42" s="76"/>
      <c r="H42" s="76"/>
      <c r="I42" s="76"/>
      <c r="J42" s="76"/>
      <c r="K42" s="76"/>
      <c r="L42" s="76"/>
      <c r="M42" s="76"/>
      <c r="N42" s="76"/>
      <c r="O42" s="76"/>
      <c r="P42" s="77">
        <f>P41+P33+P25</f>
        <v>11588</v>
      </c>
      <c r="Q42" s="77">
        <f>Q41+Q33+Q25</f>
        <v>10871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">
      <pane xSplit="4" topLeftCell="E1" activePane="topRight" state="frozen"/>
      <selection pane="topLeft" activeCell="J12" sqref="J12"/>
      <selection pane="topRight" activeCell="J12" sqref="J12"/>
    </sheetView>
  </sheetViews>
  <sheetFormatPr defaultColWidth="9.33203125" defaultRowHeight="12.75"/>
  <cols>
    <col min="1" max="1" width="46.66015625" style="114" customWidth="1"/>
    <col min="2" max="2" width="17.83203125" style="114" customWidth="1"/>
    <col min="3" max="3" width="18.83203125" style="114" customWidth="1"/>
    <col min="4" max="4" width="17.83203125" style="114" customWidth="1"/>
    <col min="5" max="5" width="11.5" style="114" customWidth="1"/>
    <col min="6" max="6" width="5.33203125" style="114" customWidth="1"/>
    <col min="7" max="10" width="12" style="114" customWidth="1"/>
    <col min="11" max="11" width="17.16015625" style="114" customWidth="1"/>
    <col min="12" max="14" width="12" style="114" customWidth="1"/>
    <col min="15" max="15" width="15.33203125" style="114" customWidth="1"/>
    <col min="16" max="16384" width="12" style="114" customWidth="1"/>
  </cols>
  <sheetData>
    <row r="1" spans="1:4" ht="12.75">
      <c r="A1" s="113" t="s">
        <v>43</v>
      </c>
      <c r="B1" s="113"/>
      <c r="C1" s="113"/>
      <c r="D1" s="113"/>
    </row>
    <row r="2" spans="1:6" ht="12.75">
      <c r="A2" s="43" t="s">
        <v>73</v>
      </c>
      <c r="B2" s="43"/>
      <c r="C2" s="43"/>
      <c r="D2" s="43"/>
      <c r="E2" s="143"/>
      <c r="F2" s="143"/>
    </row>
    <row r="3" spans="1:4" ht="12.75">
      <c r="A3" s="144" t="s">
        <v>115</v>
      </c>
      <c r="B3" s="144"/>
      <c r="C3" s="144"/>
      <c r="D3" s="144"/>
    </row>
    <row r="4" spans="1:3" ht="9" customHeight="1">
      <c r="A4" s="24"/>
      <c r="B4" s="24"/>
      <c r="C4" s="24"/>
    </row>
    <row r="5" spans="1:4" ht="21" customHeight="1">
      <c r="A5" s="145" t="s">
        <v>44</v>
      </c>
      <c r="B5" s="146" t="s">
        <v>45</v>
      </c>
      <c r="C5" s="147" t="s">
        <v>46</v>
      </c>
      <c r="D5" s="148"/>
    </row>
    <row r="6" spans="1:4" ht="28.5" customHeight="1">
      <c r="A6" s="149"/>
      <c r="B6" s="150"/>
      <c r="C6" s="146" t="s">
        <v>78</v>
      </c>
      <c r="D6" s="146" t="s">
        <v>47</v>
      </c>
    </row>
    <row r="7" spans="1:4" ht="26.25" customHeight="1">
      <c r="A7" s="151"/>
      <c r="B7" s="152"/>
      <c r="C7" s="152"/>
      <c r="D7" s="152"/>
    </row>
    <row r="8" spans="1:4" ht="24" customHeight="1">
      <c r="A8" s="15" t="s">
        <v>48</v>
      </c>
      <c r="B8" s="15"/>
      <c r="C8" s="15"/>
      <c r="D8" s="15"/>
    </row>
    <row r="9" spans="1:4" ht="12.75">
      <c r="A9" s="25" t="s">
        <v>49</v>
      </c>
      <c r="B9" s="153">
        <f>'[1]regio'!$E214</f>
        <v>62648</v>
      </c>
      <c r="C9" s="154">
        <f>B9/$B$11*100</f>
        <v>54.16050695507085</v>
      </c>
      <c r="D9" s="154">
        <f>'[1]regio'!$E173/'[1]regio'!$E$175*100</f>
        <v>55.03245582401731</v>
      </c>
    </row>
    <row r="10" spans="1:4" s="125" customFormat="1" ht="12.75">
      <c r="A10" s="26" t="s">
        <v>50</v>
      </c>
      <c r="B10" s="155">
        <f>'[1]regio'!$E215</f>
        <v>53023</v>
      </c>
      <c r="C10" s="156">
        <f aca="true" t="shared" si="0" ref="C10:C34">B10/$B$11*100</f>
        <v>45.83949304492915</v>
      </c>
      <c r="D10" s="156">
        <f>'[1]regio'!$E174/'[1]regio'!$E$175*100</f>
        <v>44.96754417598269</v>
      </c>
    </row>
    <row r="11" spans="1:4" s="159" customFormat="1" ht="20.25" customHeight="1">
      <c r="A11" s="16" t="s">
        <v>51</v>
      </c>
      <c r="B11" s="157">
        <f>SUM(B9:B10)</f>
        <v>115671</v>
      </c>
      <c r="C11" s="158">
        <f t="shared" si="0"/>
        <v>100</v>
      </c>
      <c r="D11" s="158">
        <f>SUM(D9:D10)</f>
        <v>100</v>
      </c>
    </row>
    <row r="12" spans="1:4" ht="24" customHeight="1">
      <c r="A12" s="17" t="s">
        <v>52</v>
      </c>
      <c r="B12" s="160"/>
      <c r="C12" s="161"/>
      <c r="D12" s="161"/>
    </row>
    <row r="13" spans="1:5" s="125" customFormat="1" ht="12.75">
      <c r="A13" s="25" t="s">
        <v>86</v>
      </c>
      <c r="B13" s="153">
        <f>'[1]regio'!$E225</f>
        <v>2414</v>
      </c>
      <c r="C13" s="154">
        <f t="shared" si="0"/>
        <v>2.0869535147098235</v>
      </c>
      <c r="D13" s="154">
        <f>'[1]regio'!$E184/'[1]regio'!$E$182*100</f>
        <v>2.293544897223224</v>
      </c>
      <c r="E13" s="124"/>
    </row>
    <row r="14" spans="1:4" ht="12.75">
      <c r="A14" s="26" t="s">
        <v>87</v>
      </c>
      <c r="B14" s="155">
        <f>'[1]regio'!$E226</f>
        <v>15670</v>
      </c>
      <c r="C14" s="156">
        <f t="shared" si="0"/>
        <v>13.547042906173543</v>
      </c>
      <c r="D14" s="156">
        <f>'[1]regio'!$E185/'[1]regio'!$E$182*100</f>
        <v>13.750450775333572</v>
      </c>
    </row>
    <row r="15" spans="1:5" s="125" customFormat="1" ht="12.75">
      <c r="A15" s="25" t="s">
        <v>88</v>
      </c>
      <c r="B15" s="153">
        <f>'[1]regio'!$E227</f>
        <v>28817</v>
      </c>
      <c r="C15" s="154">
        <f t="shared" si="0"/>
        <v>24.912899516732804</v>
      </c>
      <c r="D15" s="154">
        <f>'[1]regio'!$E186/'[1]regio'!$E$182*100</f>
        <v>25.841146772448614</v>
      </c>
      <c r="E15" s="188"/>
    </row>
    <row r="16" spans="1:4" ht="12.75">
      <c r="A16" s="26" t="s">
        <v>89</v>
      </c>
      <c r="B16" s="155">
        <f>'[1]regio'!$E228</f>
        <v>29908</v>
      </c>
      <c r="C16" s="156">
        <f t="shared" si="0"/>
        <v>25.85609184670315</v>
      </c>
      <c r="D16" s="156">
        <f>'[1]regio'!$E187/'[1]regio'!$E$182*100</f>
        <v>25.78164442841688</v>
      </c>
    </row>
    <row r="17" spans="1:4" s="125" customFormat="1" ht="12.75">
      <c r="A17" s="25" t="s">
        <v>90</v>
      </c>
      <c r="B17" s="153">
        <f>'[1]regio'!$E229</f>
        <v>28170</v>
      </c>
      <c r="C17" s="154">
        <f t="shared" si="0"/>
        <v>24.353554477786137</v>
      </c>
      <c r="D17" s="154">
        <f>'[1]regio'!$E188/'[1]regio'!$E$182*100</f>
        <v>24.318427695636494</v>
      </c>
    </row>
    <row r="18" spans="1:4" ht="12.75">
      <c r="A18" s="26" t="s">
        <v>91</v>
      </c>
      <c r="B18" s="155">
        <f>'[1]regio'!$E230</f>
        <v>10692</v>
      </c>
      <c r="C18" s="156">
        <f t="shared" si="0"/>
        <v>9.243457737894547</v>
      </c>
      <c r="D18" s="156">
        <f>'[1]regio'!$E189/'[1]regio'!$E$182*100</f>
        <v>8.01478543094122</v>
      </c>
    </row>
    <row r="19" spans="1:4" s="162" customFormat="1" ht="22.5" customHeight="1">
      <c r="A19" s="16" t="s">
        <v>51</v>
      </c>
      <c r="B19" s="157">
        <f>SUM(B13:B18)</f>
        <v>115671</v>
      </c>
      <c r="C19" s="158">
        <f t="shared" si="0"/>
        <v>100</v>
      </c>
      <c r="D19" s="158">
        <f>SUM(D13:D18)</f>
        <v>100.00000000000001</v>
      </c>
    </row>
    <row r="20" spans="1:4" ht="23.25" customHeight="1">
      <c r="A20" s="17" t="s">
        <v>72</v>
      </c>
      <c r="B20" s="160"/>
      <c r="C20" s="161"/>
      <c r="D20" s="161"/>
    </row>
    <row r="21" spans="1:4" s="125" customFormat="1" ht="12.75">
      <c r="A21" s="25" t="s">
        <v>53</v>
      </c>
      <c r="B21" s="153">
        <f>'[1]regio'!$E233</f>
        <v>9849</v>
      </c>
      <c r="C21" s="154">
        <f t="shared" si="0"/>
        <v>8.514666597504993</v>
      </c>
      <c r="D21" s="154">
        <f>'[1]regio'!$E192/'[1]regio'!$E$198*100</f>
        <v>7.956184637576631</v>
      </c>
    </row>
    <row r="22" spans="1:4" ht="12.75">
      <c r="A22" s="26" t="s">
        <v>54</v>
      </c>
      <c r="B22" s="155">
        <f>'[1]regio'!$E234</f>
        <v>43854</v>
      </c>
      <c r="C22" s="156">
        <f t="shared" si="0"/>
        <v>37.91270067691988</v>
      </c>
      <c r="D22" s="156">
        <f>'[1]regio'!$E193/'[1]regio'!$E$198*100</f>
        <v>35.940317345834835</v>
      </c>
    </row>
    <row r="23" spans="1:4" s="125" customFormat="1" ht="12.75">
      <c r="A23" s="25" t="s">
        <v>55</v>
      </c>
      <c r="B23" s="153">
        <f>'[1]regio'!$E235</f>
        <v>34013</v>
      </c>
      <c r="C23" s="154">
        <f t="shared" si="0"/>
        <v>29.404950246820725</v>
      </c>
      <c r="D23" s="154">
        <f>'[1]regio'!$E194/'[1]regio'!$E$198*100</f>
        <v>31.63360980887126</v>
      </c>
    </row>
    <row r="24" spans="1:7" ht="12.75">
      <c r="A24" s="26" t="s">
        <v>56</v>
      </c>
      <c r="B24" s="155">
        <f>'[1]regio'!$E236</f>
        <v>15503</v>
      </c>
      <c r="C24" s="156">
        <f t="shared" si="0"/>
        <v>13.402667911576799</v>
      </c>
      <c r="D24" s="156">
        <f>'[1]regio'!$E195/'[1]regio'!$E$198*100</f>
        <v>13.91723764875586</v>
      </c>
      <c r="G24" s="171"/>
    </row>
    <row r="25" spans="1:4" s="125" customFormat="1" ht="12.75">
      <c r="A25" s="25" t="s">
        <v>57</v>
      </c>
      <c r="B25" s="153">
        <f>'[1]regio'!$E237</f>
        <v>8510</v>
      </c>
      <c r="C25" s="154">
        <f t="shared" si="0"/>
        <v>7.357073077953852</v>
      </c>
      <c r="D25" s="154">
        <f>'[1]regio'!$E196/'[1]regio'!$E$198*100</f>
        <v>7.271006130544537</v>
      </c>
    </row>
    <row r="26" spans="1:4" ht="12.75">
      <c r="A26" s="26" t="s">
        <v>58</v>
      </c>
      <c r="B26" s="155">
        <f>'[1]regio'!$E238</f>
        <v>3942</v>
      </c>
      <c r="C26" s="156">
        <f t="shared" si="0"/>
        <v>3.4079414892237465</v>
      </c>
      <c r="D26" s="156">
        <f>'[1]regio'!$E197/'[1]regio'!$E$198*100</f>
        <v>3.281644428416877</v>
      </c>
    </row>
    <row r="27" spans="1:4" s="162" customFormat="1" ht="21" customHeight="1">
      <c r="A27" s="16" t="s">
        <v>51</v>
      </c>
      <c r="B27" s="157">
        <f>SUM(B21:B26)</f>
        <v>115671</v>
      </c>
      <c r="C27" s="158">
        <f t="shared" si="0"/>
        <v>100</v>
      </c>
      <c r="D27" s="158">
        <f>SUM(D21:D26)</f>
        <v>100</v>
      </c>
    </row>
    <row r="28" spans="1:4" ht="25.5" customHeight="1">
      <c r="A28" s="17" t="s">
        <v>59</v>
      </c>
      <c r="B28" s="160"/>
      <c r="C28" s="161"/>
      <c r="D28" s="161"/>
    </row>
    <row r="29" spans="1:7" s="125" customFormat="1" ht="12.75">
      <c r="A29" s="25" t="s">
        <v>80</v>
      </c>
      <c r="B29" s="153">
        <f>'[1]regio'!$E241</f>
        <v>24148</v>
      </c>
      <c r="C29" s="154">
        <f>B29/$B$11*100</f>
        <v>20.87645131450407</v>
      </c>
      <c r="D29" s="154">
        <f>'[1]regio'!$E200/'[1]regio'!$E$205*100</f>
        <v>21.754417598269026</v>
      </c>
      <c r="G29" s="188"/>
    </row>
    <row r="30" spans="1:4" ht="12.75">
      <c r="A30" s="26" t="s">
        <v>81</v>
      </c>
      <c r="B30" s="155">
        <f>'[1]regio'!$E242</f>
        <v>31961</v>
      </c>
      <c r="C30" s="156">
        <f>B30/$B$11*100</f>
        <v>27.630953307224804</v>
      </c>
      <c r="D30" s="156">
        <f>'[1]regio'!$E201/'[1]regio'!$E$205*100</f>
        <v>21.42805625676163</v>
      </c>
    </row>
    <row r="31" spans="1:4" s="125" customFormat="1" ht="12.75">
      <c r="A31" s="25" t="s">
        <v>82</v>
      </c>
      <c r="B31" s="153">
        <f>'[1]regio'!$E243</f>
        <v>23953</v>
      </c>
      <c r="C31" s="154">
        <f>B31/$B$11*100</f>
        <v>20.70786973398691</v>
      </c>
      <c r="D31" s="154">
        <f>'[1]regio'!$E202/'[1]regio'!$E$205*100</f>
        <v>23.772087991345114</v>
      </c>
    </row>
    <row r="32" spans="1:4" ht="12.75">
      <c r="A32" s="26" t="s">
        <v>83</v>
      </c>
      <c r="B32" s="155">
        <f>'[1]regio'!$E244</f>
        <v>18953</v>
      </c>
      <c r="C32" s="156">
        <f>B32/$B$11*100</f>
        <v>16.385265105341876</v>
      </c>
      <c r="D32" s="156">
        <f>'[1]regio'!$E203/'[1]regio'!$E$205*100</f>
        <v>17.838983050847457</v>
      </c>
    </row>
    <row r="33" spans="1:4" s="125" customFormat="1" ht="12.75">
      <c r="A33" s="25" t="s">
        <v>84</v>
      </c>
      <c r="B33" s="153">
        <f>'[1]regio'!$E245</f>
        <v>16656</v>
      </c>
      <c r="C33" s="154">
        <f>B33/$B$11*100</f>
        <v>14.399460538942346</v>
      </c>
      <c r="D33" s="154">
        <f>'[1]regio'!$E204/'[1]regio'!$E$205*100</f>
        <v>15.206455102776776</v>
      </c>
    </row>
    <row r="34" spans="1:4" s="159" customFormat="1" ht="23.25" customHeight="1">
      <c r="A34" s="18" t="s">
        <v>51</v>
      </c>
      <c r="B34" s="163">
        <f>SUM(B29:B33)</f>
        <v>115671</v>
      </c>
      <c r="C34" s="164">
        <f t="shared" si="0"/>
        <v>100</v>
      </c>
      <c r="D34" s="164">
        <f>SUM(D29:D33)</f>
        <v>100</v>
      </c>
    </row>
    <row r="35" spans="1:4" ht="25.5" customHeight="1">
      <c r="A35" s="19" t="s">
        <v>74</v>
      </c>
      <c r="B35" s="165"/>
      <c r="C35" s="166"/>
      <c r="D35" s="166"/>
    </row>
    <row r="36" spans="1:4" ht="12.75">
      <c r="A36" s="27" t="s">
        <v>75</v>
      </c>
      <c r="B36" s="167">
        <f>'[1]regio'!$E248</f>
        <v>15932</v>
      </c>
      <c r="C36" s="168">
        <f>B36/$B$40*100</f>
        <v>13.773547388714544</v>
      </c>
      <c r="D36" s="168">
        <f>'[1]regio'!$E207/'[1]regio'!$E$211*100</f>
        <v>15.380454381536243</v>
      </c>
    </row>
    <row r="37" spans="1:4" ht="12.75">
      <c r="A37" s="28" t="s">
        <v>76</v>
      </c>
      <c r="B37" s="153">
        <f>'[1]regio'!$E249</f>
        <v>7238</v>
      </c>
      <c r="C37" s="154">
        <f>B37/$B$40*100</f>
        <v>6.257402460426555</v>
      </c>
      <c r="D37" s="154">
        <f>'[1]regio'!$E208/'[1]regio'!$E$211*100</f>
        <v>7.026685899747566</v>
      </c>
    </row>
    <row r="38" spans="1:4" ht="12.75">
      <c r="A38" s="27" t="s">
        <v>116</v>
      </c>
      <c r="B38" s="167">
        <f>'[1]regio'!$E250</f>
        <v>47340</v>
      </c>
      <c r="C38" s="168">
        <f>B38/$B$40*100</f>
        <v>40.92642062401121</v>
      </c>
      <c r="D38" s="168">
        <f>'[1]regio'!$E209/'[1]regio'!$E$211*100</f>
        <v>39.67994951316264</v>
      </c>
    </row>
    <row r="39" spans="1:4" ht="12.75">
      <c r="A39" s="28" t="s">
        <v>77</v>
      </c>
      <c r="B39" s="153">
        <f>'[1]regio'!$E251</f>
        <v>45161</v>
      </c>
      <c r="C39" s="154">
        <f>B39/$B$40*100</f>
        <v>39.0426295268477</v>
      </c>
      <c r="D39" s="154">
        <f>'[1]regio'!$E210/'[1]regio'!$E$211*100</f>
        <v>37.91291020555355</v>
      </c>
    </row>
    <row r="40" spans="1:4" s="159" customFormat="1" ht="22.5" customHeight="1">
      <c r="A40" s="20" t="s">
        <v>51</v>
      </c>
      <c r="B40" s="169">
        <f>SUM(B36:B39)</f>
        <v>115671</v>
      </c>
      <c r="C40" s="170">
        <f>SUM(C36:C39)</f>
        <v>100</v>
      </c>
      <c r="D40" s="170">
        <f>SUM(D36:D39)</f>
        <v>100</v>
      </c>
    </row>
    <row r="41" spans="1:4" ht="30" customHeight="1">
      <c r="A41" s="32" t="s">
        <v>109</v>
      </c>
      <c r="B41" s="32"/>
      <c r="C41" s="32"/>
      <c r="D41" s="32"/>
    </row>
    <row r="42" spans="3:4" ht="12.75">
      <c r="C42" s="171"/>
      <c r="D42" s="171"/>
    </row>
    <row r="43" spans="3:4" ht="12.75">
      <c r="C43" s="171"/>
      <c r="D43" s="171"/>
    </row>
    <row r="44" spans="3:4" ht="12.75">
      <c r="C44" s="171"/>
      <c r="D44" s="171"/>
    </row>
    <row r="45" spans="3:4" ht="12.75">
      <c r="C45" s="171"/>
      <c r="D45" s="171"/>
    </row>
    <row r="46" spans="3:4" ht="12.75">
      <c r="C46" s="171"/>
      <c r="D46" s="171"/>
    </row>
    <row r="47" spans="3:4" ht="12.75">
      <c r="C47" s="171"/>
      <c r="D47" s="171"/>
    </row>
    <row r="48" spans="3:4" ht="12.75">
      <c r="C48" s="171"/>
      <c r="D48" s="171"/>
    </row>
    <row r="49" spans="3:4" ht="12.75">
      <c r="C49" s="171"/>
      <c r="D49" s="171"/>
    </row>
    <row r="50" spans="3:4" ht="12.75">
      <c r="C50" s="171"/>
      <c r="D50" s="171"/>
    </row>
    <row r="51" spans="3:4" ht="12.75">
      <c r="C51" s="171"/>
      <c r="D51" s="171"/>
    </row>
    <row r="52" spans="3:4" ht="12.75">
      <c r="C52" s="171"/>
      <c r="D52" s="171"/>
    </row>
    <row r="53" spans="3:4" ht="12.75">
      <c r="C53" s="171"/>
      <c r="D53" s="171"/>
    </row>
    <row r="54" spans="3:4" ht="12.75">
      <c r="C54" s="171"/>
      <c r="D54" s="171"/>
    </row>
    <row r="55" spans="3:4" ht="12.75">
      <c r="C55" s="171"/>
      <c r="D55" s="171"/>
    </row>
    <row r="56" spans="3:4" ht="12.75">
      <c r="C56" s="171"/>
      <c r="D56" s="171"/>
    </row>
    <row r="57" spans="3:4" ht="12.75">
      <c r="C57" s="171"/>
      <c r="D57" s="171"/>
    </row>
    <row r="58" spans="3:4" ht="12.75">
      <c r="C58" s="171"/>
      <c r="D58" s="171"/>
    </row>
    <row r="59" spans="3:4" ht="12.75">
      <c r="C59" s="171"/>
      <c r="D59" s="171"/>
    </row>
    <row r="60" spans="3:4" ht="12.75">
      <c r="C60" s="171"/>
      <c r="D60" s="171"/>
    </row>
    <row r="61" spans="3:4" ht="12.75">
      <c r="C61" s="171"/>
      <c r="D61" s="171"/>
    </row>
    <row r="62" spans="3:4" ht="12.75">
      <c r="C62" s="171"/>
      <c r="D62" s="171"/>
    </row>
    <row r="63" spans="3:4" ht="12.75">
      <c r="C63" s="171"/>
      <c r="D63" s="171"/>
    </row>
    <row r="64" spans="3:4" ht="12.75">
      <c r="C64" s="171"/>
      <c r="D64" s="171"/>
    </row>
    <row r="65" spans="3:4" ht="12.75">
      <c r="C65" s="171"/>
      <c r="D65" s="171"/>
    </row>
    <row r="66" spans="3:4" ht="12.75">
      <c r="C66" s="171"/>
      <c r="D66" s="171"/>
    </row>
    <row r="67" spans="3:4" ht="12.75">
      <c r="C67" s="171"/>
      <c r="D67" s="171"/>
    </row>
    <row r="68" spans="3:4" ht="12.75">
      <c r="C68" s="171"/>
      <c r="D68" s="171"/>
    </row>
    <row r="69" spans="3:4" ht="12.75">
      <c r="C69" s="171"/>
      <c r="D69" s="171"/>
    </row>
    <row r="70" spans="3:4" ht="12.75">
      <c r="C70" s="171"/>
      <c r="D70" s="171"/>
    </row>
    <row r="71" spans="3:4" ht="12.75">
      <c r="C71" s="171"/>
      <c r="D71" s="171"/>
    </row>
    <row r="72" spans="3:4" ht="12.75">
      <c r="C72" s="171"/>
      <c r="D72" s="171"/>
    </row>
    <row r="73" spans="3:4" ht="12.75">
      <c r="C73" s="171"/>
      <c r="D73" s="171"/>
    </row>
    <row r="74" spans="3:4" ht="12.75">
      <c r="C74" s="171"/>
      <c r="D74" s="171"/>
    </row>
    <row r="75" spans="3:4" ht="12.75">
      <c r="C75" s="171"/>
      <c r="D75" s="171"/>
    </row>
    <row r="76" spans="3:4" ht="12.75">
      <c r="C76" s="171"/>
      <c r="D76" s="171"/>
    </row>
    <row r="77" spans="3:4" ht="12.75">
      <c r="C77" s="171"/>
      <c r="D77" s="171"/>
    </row>
    <row r="78" spans="3:4" ht="12.75">
      <c r="C78" s="171"/>
      <c r="D78" s="171"/>
    </row>
    <row r="79" spans="3:4" ht="12.75">
      <c r="C79" s="171"/>
      <c r="D79" s="171"/>
    </row>
    <row r="80" spans="3:4" ht="12.75">
      <c r="C80" s="171"/>
      <c r="D80" s="171"/>
    </row>
    <row r="81" spans="3:4" ht="12.75">
      <c r="C81" s="171"/>
      <c r="D81" s="171"/>
    </row>
    <row r="82" spans="3:4" ht="12.75">
      <c r="C82" s="171"/>
      <c r="D82" s="171"/>
    </row>
    <row r="83" spans="3:4" ht="12.75">
      <c r="C83" s="171"/>
      <c r="D83" s="171"/>
    </row>
    <row r="84" spans="3:4" ht="12.75">
      <c r="C84" s="171"/>
      <c r="D84" s="171"/>
    </row>
    <row r="85" spans="3:4" ht="12.75">
      <c r="C85" s="171"/>
      <c r="D85" s="171"/>
    </row>
    <row r="86" spans="3:4" ht="12.75">
      <c r="C86" s="171"/>
      <c r="D86" s="171"/>
    </row>
    <row r="87" spans="3:4" ht="12.75">
      <c r="C87" s="171"/>
      <c r="D87" s="171"/>
    </row>
    <row r="88" spans="3:4" ht="12.75">
      <c r="C88" s="171"/>
      <c r="D88" s="171"/>
    </row>
    <row r="89" spans="3:4" ht="12.75">
      <c r="C89" s="171"/>
      <c r="D89" s="171"/>
    </row>
    <row r="90" spans="3:4" ht="12.75">
      <c r="C90" s="171"/>
      <c r="D90" s="171"/>
    </row>
    <row r="91" spans="3:4" ht="12.75">
      <c r="C91" s="171"/>
      <c r="D91" s="171"/>
    </row>
    <row r="92" spans="3:4" ht="12.75">
      <c r="C92" s="171"/>
      <c r="D92" s="171"/>
    </row>
    <row r="93" spans="3:4" ht="12.75">
      <c r="C93" s="171"/>
      <c r="D93" s="171"/>
    </row>
    <row r="94" spans="3:4" ht="12.75">
      <c r="C94" s="171"/>
      <c r="D94" s="171"/>
    </row>
    <row r="95" spans="3:4" ht="12.75">
      <c r="C95" s="171"/>
      <c r="D95" s="171"/>
    </row>
    <row r="96" spans="3:4" ht="12.75">
      <c r="C96" s="171"/>
      <c r="D96" s="171"/>
    </row>
    <row r="97" spans="3:4" ht="12.75">
      <c r="C97" s="171"/>
      <c r="D97" s="171"/>
    </row>
    <row r="98" spans="3:4" ht="12.75">
      <c r="C98" s="171"/>
      <c r="D98" s="171"/>
    </row>
    <row r="99" spans="3:4" ht="12.75">
      <c r="C99" s="171"/>
      <c r="D99" s="171"/>
    </row>
    <row r="100" spans="3:4" ht="12.75">
      <c r="C100" s="171"/>
      <c r="D100" s="171"/>
    </row>
    <row r="101" spans="3:4" ht="12.75">
      <c r="C101" s="171"/>
      <c r="D101" s="171"/>
    </row>
    <row r="102" spans="3:4" ht="12.75">
      <c r="C102" s="171"/>
      <c r="D102" s="171"/>
    </row>
    <row r="103" spans="3:4" ht="12.75">
      <c r="C103" s="171"/>
      <c r="D103" s="171"/>
    </row>
    <row r="104" spans="3:4" ht="12.75">
      <c r="C104" s="171"/>
      <c r="D104" s="171"/>
    </row>
    <row r="105" spans="3:4" ht="12.75">
      <c r="C105" s="171"/>
      <c r="D105" s="171"/>
    </row>
    <row r="106" spans="3:4" ht="12.75">
      <c r="C106" s="171"/>
      <c r="D106" s="171"/>
    </row>
    <row r="107" spans="3:4" ht="12.75">
      <c r="C107" s="171"/>
      <c r="D107" s="171"/>
    </row>
    <row r="108" spans="3:4" ht="12.75">
      <c r="C108" s="171"/>
      <c r="D108" s="171"/>
    </row>
    <row r="109" spans="3:4" ht="12.75">
      <c r="C109" s="171"/>
      <c r="D109" s="171"/>
    </row>
    <row r="110" spans="3:4" ht="12.75">
      <c r="C110" s="171"/>
      <c r="D110" s="171"/>
    </row>
    <row r="111" spans="3:4" ht="12.75">
      <c r="C111" s="171"/>
      <c r="D111" s="171"/>
    </row>
    <row r="112" spans="3:4" ht="12.75">
      <c r="C112" s="171"/>
      <c r="D112" s="171"/>
    </row>
    <row r="113" spans="3:4" ht="12.75">
      <c r="C113" s="171"/>
      <c r="D113" s="171"/>
    </row>
    <row r="114" spans="3:4" ht="12.75">
      <c r="C114" s="171"/>
      <c r="D114" s="171"/>
    </row>
    <row r="115" spans="3:4" ht="12.75">
      <c r="C115" s="171"/>
      <c r="D115" s="171"/>
    </row>
    <row r="116" spans="3:4" ht="12.75">
      <c r="C116" s="171"/>
      <c r="D116" s="171"/>
    </row>
    <row r="117" spans="3:4" ht="12.75">
      <c r="C117" s="171"/>
      <c r="D117" s="171"/>
    </row>
    <row r="118" spans="3:4" ht="12.75">
      <c r="C118" s="171"/>
      <c r="D118" s="171"/>
    </row>
    <row r="119" spans="3:4" ht="12.75">
      <c r="C119" s="171"/>
      <c r="D119" s="171"/>
    </row>
    <row r="120" spans="3:4" ht="12.75">
      <c r="C120" s="171"/>
      <c r="D120" s="171"/>
    </row>
    <row r="121" spans="3:4" ht="12.75">
      <c r="C121" s="171"/>
      <c r="D121" s="171"/>
    </row>
    <row r="122" spans="3:4" ht="12.75">
      <c r="C122" s="171"/>
      <c r="D122" s="171"/>
    </row>
    <row r="123" spans="3:4" ht="12.75">
      <c r="C123" s="171"/>
      <c r="D123" s="171"/>
    </row>
    <row r="124" spans="3:4" ht="12.75">
      <c r="C124" s="171"/>
      <c r="D124" s="171"/>
    </row>
    <row r="125" spans="3:4" ht="12.75">
      <c r="C125" s="171"/>
      <c r="D125" s="171"/>
    </row>
    <row r="126" spans="3:4" ht="12.75">
      <c r="C126" s="171"/>
      <c r="D126" s="171"/>
    </row>
    <row r="127" spans="3:4" ht="12.75">
      <c r="C127" s="171"/>
      <c r="D127" s="171"/>
    </row>
    <row r="128" spans="3:4" ht="12.75">
      <c r="C128" s="171"/>
      <c r="D128" s="171"/>
    </row>
    <row r="129" spans="3:4" ht="12.75">
      <c r="C129" s="171"/>
      <c r="D129" s="171"/>
    </row>
    <row r="130" spans="3:4" ht="12.75">
      <c r="C130" s="171"/>
      <c r="D130" s="171"/>
    </row>
    <row r="131" spans="3:4" ht="12.75">
      <c r="C131" s="171"/>
      <c r="D131" s="171"/>
    </row>
    <row r="132" spans="3:4" ht="12.75">
      <c r="C132" s="171"/>
      <c r="D132" s="171"/>
    </row>
    <row r="133" spans="3:4" ht="12.75">
      <c r="C133" s="171"/>
      <c r="D133" s="171"/>
    </row>
    <row r="134" spans="3:4" ht="12.75">
      <c r="C134" s="171"/>
      <c r="D134" s="171"/>
    </row>
    <row r="135" spans="3:4" ht="12.75">
      <c r="C135" s="171"/>
      <c r="D135" s="171"/>
    </row>
    <row r="136" spans="3:4" ht="12.75">
      <c r="C136" s="171"/>
      <c r="D136" s="171"/>
    </row>
    <row r="137" spans="3:4" ht="12.75">
      <c r="C137" s="171"/>
      <c r="D137" s="171"/>
    </row>
    <row r="138" spans="3:4" ht="12.75">
      <c r="C138" s="171"/>
      <c r="D138" s="171"/>
    </row>
    <row r="139" spans="3:4" ht="12.75">
      <c r="C139" s="171"/>
      <c r="D139" s="171"/>
    </row>
    <row r="140" spans="3:4" ht="12.75">
      <c r="C140" s="171"/>
      <c r="D140" s="171"/>
    </row>
    <row r="141" spans="3:4" ht="12.75">
      <c r="C141" s="171"/>
      <c r="D141" s="171"/>
    </row>
    <row r="142" spans="3:4" ht="12.75">
      <c r="C142" s="171"/>
      <c r="D142" s="171"/>
    </row>
    <row r="143" spans="3:4" ht="12.75">
      <c r="C143" s="171"/>
      <c r="D143" s="171"/>
    </row>
    <row r="144" spans="3:4" ht="12.75">
      <c r="C144" s="171"/>
      <c r="D144" s="171"/>
    </row>
    <row r="145" spans="3:4" ht="12.75">
      <c r="C145" s="171"/>
      <c r="D145" s="171"/>
    </row>
    <row r="146" spans="3:4" ht="12.75">
      <c r="C146" s="171"/>
      <c r="D146" s="171"/>
    </row>
    <row r="147" spans="3:4" ht="12.75">
      <c r="C147" s="171"/>
      <c r="D147" s="171"/>
    </row>
    <row r="148" spans="3:4" ht="12.75">
      <c r="C148" s="171"/>
      <c r="D148" s="171"/>
    </row>
    <row r="149" spans="3:4" ht="12.75">
      <c r="C149" s="171"/>
      <c r="D149" s="171"/>
    </row>
    <row r="150" spans="3:4" ht="12.75">
      <c r="C150" s="171"/>
      <c r="D150" s="171"/>
    </row>
    <row r="151" spans="3:4" ht="12.75">
      <c r="C151" s="171"/>
      <c r="D151" s="171"/>
    </row>
    <row r="152" spans="3:4" ht="12.75">
      <c r="C152" s="171"/>
      <c r="D152" s="171"/>
    </row>
    <row r="153" spans="3:4" ht="12.75">
      <c r="C153" s="171"/>
      <c r="D153" s="171"/>
    </row>
    <row r="154" spans="3:4" ht="12.75">
      <c r="C154" s="171"/>
      <c r="D154" s="171"/>
    </row>
    <row r="155" spans="3:4" ht="12.75">
      <c r="C155" s="171"/>
      <c r="D155" s="171"/>
    </row>
    <row r="156" spans="3:4" ht="12.75">
      <c r="C156" s="171"/>
      <c r="D156" s="171"/>
    </row>
    <row r="157" spans="3:4" ht="12.75">
      <c r="C157" s="171"/>
      <c r="D157" s="171"/>
    </row>
    <row r="158" spans="3:4" ht="12.75">
      <c r="C158" s="171"/>
      <c r="D158" s="171"/>
    </row>
    <row r="159" spans="3:4" ht="12.75">
      <c r="C159" s="171"/>
      <c r="D159" s="171"/>
    </row>
    <row r="160" spans="3:4" ht="12.75">
      <c r="C160" s="171"/>
      <c r="D160" s="171"/>
    </row>
    <row r="161" spans="3:4" ht="12.75">
      <c r="C161" s="171"/>
      <c r="D161" s="171"/>
    </row>
    <row r="162" spans="3:4" ht="12.75">
      <c r="C162" s="171"/>
      <c r="D162" s="171"/>
    </row>
    <row r="163" spans="3:4" ht="12.75">
      <c r="C163" s="171"/>
      <c r="D163" s="171"/>
    </row>
    <row r="164" spans="3:4" ht="12.75">
      <c r="C164" s="171"/>
      <c r="D164" s="171"/>
    </row>
    <row r="165" spans="3:4" ht="12.75">
      <c r="C165" s="171"/>
      <c r="D165" s="171"/>
    </row>
    <row r="166" spans="3:4" ht="12.75">
      <c r="C166" s="171"/>
      <c r="D166" s="171"/>
    </row>
    <row r="167" spans="3:4" ht="12.75">
      <c r="C167" s="171"/>
      <c r="D167" s="171"/>
    </row>
    <row r="168" spans="3:4" ht="12.75">
      <c r="C168" s="171"/>
      <c r="D168" s="171"/>
    </row>
    <row r="169" spans="3:4" ht="12.75">
      <c r="C169" s="171"/>
      <c r="D169" s="171"/>
    </row>
    <row r="170" spans="3:4" ht="12.75">
      <c r="C170" s="171"/>
      <c r="D170" s="171"/>
    </row>
    <row r="171" spans="3:4" ht="12.75">
      <c r="C171" s="171"/>
      <c r="D171" s="171"/>
    </row>
    <row r="172" spans="3:4" ht="12.75">
      <c r="C172" s="171"/>
      <c r="D172" s="171"/>
    </row>
    <row r="173" spans="3:4" ht="12.75">
      <c r="C173" s="171"/>
      <c r="D173" s="171"/>
    </row>
    <row r="174" spans="3:4" ht="12.75">
      <c r="C174" s="171"/>
      <c r="D174" s="171"/>
    </row>
    <row r="175" spans="3:4" ht="12.75">
      <c r="C175" s="171"/>
      <c r="D175" s="171"/>
    </row>
    <row r="176" spans="3:4" ht="12.75">
      <c r="C176" s="171"/>
      <c r="D176" s="171"/>
    </row>
    <row r="177" spans="3:4" ht="12.75">
      <c r="C177" s="171"/>
      <c r="D177" s="171"/>
    </row>
    <row r="178" spans="3:4" ht="12.75">
      <c r="C178" s="171"/>
      <c r="D178" s="171"/>
    </row>
    <row r="179" spans="3:4" ht="12.75">
      <c r="C179" s="171"/>
      <c r="D179" s="171"/>
    </row>
    <row r="180" spans="3:4" ht="12.75">
      <c r="C180" s="171"/>
      <c r="D180" s="171"/>
    </row>
    <row r="181" spans="3:4" ht="12.75">
      <c r="C181" s="171"/>
      <c r="D181" s="171"/>
    </row>
    <row r="182" spans="3:4" ht="12.75">
      <c r="C182" s="171"/>
      <c r="D182" s="171"/>
    </row>
    <row r="183" spans="3:4" ht="12.75">
      <c r="C183" s="171"/>
      <c r="D183" s="171"/>
    </row>
    <row r="184" spans="3:4" ht="12.75">
      <c r="C184" s="171"/>
      <c r="D184" s="171"/>
    </row>
    <row r="185" spans="3:4" ht="12.75">
      <c r="C185" s="171"/>
      <c r="D185" s="171"/>
    </row>
    <row r="186" spans="3:4" ht="12.75">
      <c r="C186" s="171"/>
      <c r="D186" s="171"/>
    </row>
    <row r="187" spans="3:4" ht="12.75">
      <c r="C187" s="171"/>
      <c r="D187" s="171"/>
    </row>
    <row r="188" spans="3:4" ht="12.75">
      <c r="C188" s="171"/>
      <c r="D188" s="171"/>
    </row>
    <row r="189" spans="3:4" ht="12.75">
      <c r="C189" s="171"/>
      <c r="D189" s="171"/>
    </row>
    <row r="190" spans="3:4" ht="12.75">
      <c r="C190" s="171"/>
      <c r="D190" s="171"/>
    </row>
    <row r="191" spans="3:4" ht="12.75">
      <c r="C191" s="171"/>
      <c r="D191" s="171"/>
    </row>
    <row r="192" spans="3:4" ht="12.75">
      <c r="C192" s="171"/>
      <c r="D192" s="171"/>
    </row>
    <row r="193" spans="3:4" ht="12.75">
      <c r="C193" s="171"/>
      <c r="D193" s="171"/>
    </row>
    <row r="194" spans="3:4" ht="12.75">
      <c r="C194" s="171"/>
      <c r="D194" s="171"/>
    </row>
    <row r="195" spans="3:4" ht="12.75">
      <c r="C195" s="171"/>
      <c r="D195" s="171"/>
    </row>
    <row r="196" spans="3:4" ht="12.75">
      <c r="C196" s="171"/>
      <c r="D196" s="171"/>
    </row>
    <row r="197" spans="3:4" ht="12.75">
      <c r="C197" s="171"/>
      <c r="D197" s="171"/>
    </row>
    <row r="198" spans="3:4" ht="12.75">
      <c r="C198" s="171"/>
      <c r="D198" s="171"/>
    </row>
    <row r="199" spans="3:4" ht="12.75">
      <c r="C199" s="171"/>
      <c r="D199" s="171"/>
    </row>
    <row r="200" spans="3:4" ht="12.75">
      <c r="C200" s="171"/>
      <c r="D200" s="171"/>
    </row>
    <row r="201" spans="3:4" ht="12.75">
      <c r="C201" s="171"/>
      <c r="D201" s="171"/>
    </row>
    <row r="202" spans="3:4" ht="12.75">
      <c r="C202" s="171"/>
      <c r="D202" s="171"/>
    </row>
    <row r="203" spans="3:4" ht="12.75">
      <c r="C203" s="171"/>
      <c r="D203" s="171"/>
    </row>
    <row r="204" spans="3:4" ht="12.75">
      <c r="C204" s="171"/>
      <c r="D204" s="171"/>
    </row>
    <row r="205" spans="3:4" ht="12.75">
      <c r="C205" s="171"/>
      <c r="D205" s="171"/>
    </row>
    <row r="206" spans="3:4" ht="12.75">
      <c r="C206" s="171"/>
      <c r="D206" s="171"/>
    </row>
    <row r="207" spans="3:4" ht="12.75">
      <c r="C207" s="171"/>
      <c r="D207" s="171"/>
    </row>
    <row r="208" spans="3:4" ht="12.75">
      <c r="C208" s="171"/>
      <c r="D208" s="171"/>
    </row>
    <row r="209" spans="3:4" ht="12.75">
      <c r="C209" s="171"/>
      <c r="D209" s="171"/>
    </row>
    <row r="210" spans="3:4" ht="12.75">
      <c r="C210" s="171"/>
      <c r="D210" s="171"/>
    </row>
    <row r="211" spans="3:4" ht="12.75">
      <c r="C211" s="171"/>
      <c r="D211" s="171"/>
    </row>
    <row r="212" spans="3:4" ht="12.75">
      <c r="C212" s="171"/>
      <c r="D212" s="171"/>
    </row>
    <row r="213" spans="3:4" ht="12.75">
      <c r="C213" s="171"/>
      <c r="D213" s="171"/>
    </row>
    <row r="214" spans="3:4" ht="12.75">
      <c r="C214" s="171"/>
      <c r="D214" s="171"/>
    </row>
    <row r="215" spans="3:4" ht="12.75">
      <c r="C215" s="171"/>
      <c r="D215" s="171"/>
    </row>
    <row r="216" spans="3:4" ht="12.75">
      <c r="C216" s="171"/>
      <c r="D216" s="171"/>
    </row>
    <row r="217" spans="3:4" ht="12.75">
      <c r="C217" s="171"/>
      <c r="D217" s="171"/>
    </row>
    <row r="218" spans="3:4" ht="12.75">
      <c r="C218" s="171"/>
      <c r="D218" s="171"/>
    </row>
    <row r="219" spans="3:4" ht="12.75">
      <c r="C219" s="171"/>
      <c r="D219" s="171"/>
    </row>
    <row r="220" spans="3:4" ht="12.75">
      <c r="C220" s="171"/>
      <c r="D220" s="171"/>
    </row>
    <row r="221" spans="3:4" ht="12.75">
      <c r="C221" s="171"/>
      <c r="D221" s="171"/>
    </row>
    <row r="222" spans="3:4" ht="12.75">
      <c r="C222" s="171"/>
      <c r="D222" s="171"/>
    </row>
    <row r="223" spans="3:4" ht="12.75">
      <c r="C223" s="171"/>
      <c r="D223" s="171"/>
    </row>
    <row r="224" spans="3:4" ht="12.75">
      <c r="C224" s="171"/>
      <c r="D224" s="171"/>
    </row>
    <row r="225" spans="3:4" ht="12.75">
      <c r="C225" s="171"/>
      <c r="D225" s="171"/>
    </row>
    <row r="226" spans="3:4" ht="12.75">
      <c r="C226" s="171"/>
      <c r="D226" s="171"/>
    </row>
    <row r="227" spans="3:4" ht="12.75">
      <c r="C227" s="171"/>
      <c r="D227" s="171"/>
    </row>
    <row r="228" spans="3:4" ht="12.75">
      <c r="C228" s="171"/>
      <c r="D228" s="171"/>
    </row>
    <row r="229" spans="3:4" ht="12.75">
      <c r="C229" s="171"/>
      <c r="D229" s="171"/>
    </row>
    <row r="230" spans="3:4" ht="12.75">
      <c r="C230" s="171"/>
      <c r="D230" s="171"/>
    </row>
    <row r="231" spans="3:4" ht="12.75">
      <c r="C231" s="171"/>
      <c r="D231" s="171"/>
    </row>
    <row r="232" spans="3:4" ht="12.75">
      <c r="C232" s="171"/>
      <c r="D232" s="171"/>
    </row>
    <row r="233" spans="3:4" ht="12.75">
      <c r="C233" s="171"/>
      <c r="D233" s="171"/>
    </row>
    <row r="234" spans="3:4" ht="12.75">
      <c r="C234" s="171"/>
      <c r="D234" s="171"/>
    </row>
    <row r="235" spans="3:4" ht="12.75">
      <c r="C235" s="171"/>
      <c r="D235" s="171"/>
    </row>
    <row r="236" spans="3:4" ht="12.75">
      <c r="C236" s="171"/>
      <c r="D236" s="171"/>
    </row>
    <row r="237" spans="3:4" ht="12.75">
      <c r="C237" s="171"/>
      <c r="D237" s="171"/>
    </row>
    <row r="238" spans="3:4" ht="12.75">
      <c r="C238" s="171"/>
      <c r="D238" s="171"/>
    </row>
    <row r="239" spans="3:4" ht="12.75">
      <c r="C239" s="171"/>
      <c r="D239" s="171"/>
    </row>
    <row r="240" spans="3:4" ht="12.75">
      <c r="C240" s="171"/>
      <c r="D240" s="171"/>
    </row>
    <row r="241" spans="3:4" ht="12.75">
      <c r="C241" s="171"/>
      <c r="D241" s="171"/>
    </row>
    <row r="242" spans="3:4" ht="12.75">
      <c r="C242" s="171"/>
      <c r="D242" s="171"/>
    </row>
    <row r="243" spans="3:4" ht="12.75">
      <c r="C243" s="171"/>
      <c r="D243" s="171"/>
    </row>
    <row r="244" spans="3:4" ht="12.75">
      <c r="C244" s="171"/>
      <c r="D244" s="171"/>
    </row>
    <row r="245" spans="3:4" ht="12.75">
      <c r="C245" s="171"/>
      <c r="D245" s="171"/>
    </row>
    <row r="246" spans="3:4" ht="12.75">
      <c r="C246" s="171"/>
      <c r="D246" s="171"/>
    </row>
    <row r="247" spans="3:4" ht="12.75">
      <c r="C247" s="171"/>
      <c r="D247" s="171"/>
    </row>
    <row r="248" spans="3:4" ht="12.75">
      <c r="C248" s="171"/>
      <c r="D248" s="171"/>
    </row>
    <row r="249" spans="3:4" ht="12.75">
      <c r="C249" s="171"/>
      <c r="D249" s="171"/>
    </row>
    <row r="250" spans="3:4" ht="12.75">
      <c r="C250" s="171"/>
      <c r="D250" s="171"/>
    </row>
    <row r="251" spans="3:4" ht="12.75">
      <c r="C251" s="171"/>
      <c r="D251" s="171"/>
    </row>
    <row r="252" spans="3:4" ht="12.75">
      <c r="C252" s="171"/>
      <c r="D252" s="171"/>
    </row>
    <row r="253" spans="3:4" ht="12.75">
      <c r="C253" s="171"/>
      <c r="D253" s="171"/>
    </row>
    <row r="254" spans="3:4" ht="12.75">
      <c r="C254" s="171"/>
      <c r="D254" s="171"/>
    </row>
    <row r="255" spans="3:4" ht="12.75">
      <c r="C255" s="171"/>
      <c r="D255" s="171"/>
    </row>
    <row r="256" spans="3:4" ht="12.75">
      <c r="C256" s="171"/>
      <c r="D256" s="171"/>
    </row>
    <row r="257" spans="3:4" ht="12.75">
      <c r="C257" s="171"/>
      <c r="D257" s="171"/>
    </row>
    <row r="258" spans="3:4" ht="12.75">
      <c r="C258" s="171"/>
      <c r="D258" s="171"/>
    </row>
    <row r="259" spans="3:4" ht="12.75">
      <c r="C259" s="171"/>
      <c r="D259" s="171"/>
    </row>
    <row r="260" spans="3:4" ht="12.75">
      <c r="C260" s="171"/>
      <c r="D260" s="171"/>
    </row>
    <row r="261" spans="3:4" ht="12.75">
      <c r="C261" s="171"/>
      <c r="D261" s="171"/>
    </row>
    <row r="262" spans="3:4" ht="12.75">
      <c r="C262" s="171"/>
      <c r="D262" s="171"/>
    </row>
    <row r="263" spans="3:4" ht="12.75">
      <c r="C263" s="171"/>
      <c r="D263" s="171"/>
    </row>
    <row r="264" spans="3:4" ht="12.75">
      <c r="C264" s="171"/>
      <c r="D264" s="171"/>
    </row>
    <row r="265" spans="3:4" ht="12.75">
      <c r="C265" s="171"/>
      <c r="D265" s="171"/>
    </row>
    <row r="266" spans="3:4" ht="12.75">
      <c r="C266" s="171"/>
      <c r="D266" s="171"/>
    </row>
    <row r="267" spans="3:4" ht="12.75">
      <c r="C267" s="171"/>
      <c r="D267" s="171"/>
    </row>
    <row r="268" spans="3:4" ht="12.75">
      <c r="C268" s="171"/>
      <c r="D268" s="171"/>
    </row>
    <row r="269" spans="3:4" ht="12.75">
      <c r="C269" s="171"/>
      <c r="D269" s="171"/>
    </row>
    <row r="270" spans="3:4" ht="12.75">
      <c r="C270" s="171"/>
      <c r="D270" s="171"/>
    </row>
    <row r="271" spans="3:4" ht="12.75">
      <c r="C271" s="171"/>
      <c r="D271" s="171"/>
    </row>
    <row r="272" spans="3:4" ht="12.75">
      <c r="C272" s="171"/>
      <c r="D272" s="171"/>
    </row>
    <row r="273" spans="3:4" ht="12.75">
      <c r="C273" s="171"/>
      <c r="D273" s="171"/>
    </row>
    <row r="274" spans="3:4" ht="12.75">
      <c r="C274" s="171"/>
      <c r="D274" s="171"/>
    </row>
    <row r="275" spans="3:4" ht="12.75">
      <c r="C275" s="171"/>
      <c r="D275" s="171"/>
    </row>
    <row r="276" spans="3:4" ht="12.75">
      <c r="C276" s="171"/>
      <c r="D276" s="171"/>
    </row>
    <row r="277" spans="3:4" ht="12.75">
      <c r="C277" s="171"/>
      <c r="D277" s="171"/>
    </row>
    <row r="278" spans="3:4" ht="12.75">
      <c r="C278" s="171"/>
      <c r="D278" s="171"/>
    </row>
    <row r="279" spans="3:4" ht="12.75">
      <c r="C279" s="171"/>
      <c r="D279" s="171"/>
    </row>
    <row r="280" spans="3:4" ht="12.75">
      <c r="C280" s="171"/>
      <c r="D280" s="171"/>
    </row>
    <row r="281" spans="3:4" ht="12.75">
      <c r="C281" s="171"/>
      <c r="D281" s="171"/>
    </row>
    <row r="282" spans="3:4" ht="12.75">
      <c r="C282" s="171"/>
      <c r="D282" s="171"/>
    </row>
    <row r="283" spans="3:4" ht="12.75">
      <c r="C283" s="171"/>
      <c r="D283" s="171"/>
    </row>
    <row r="284" spans="3:4" ht="12.75">
      <c r="C284" s="171"/>
      <c r="D284" s="171"/>
    </row>
    <row r="285" spans="3:4" ht="12.75">
      <c r="C285" s="171"/>
      <c r="D285" s="171"/>
    </row>
    <row r="286" spans="3:4" ht="12.75">
      <c r="C286" s="171"/>
      <c r="D286" s="171"/>
    </row>
    <row r="287" spans="3:4" ht="12.75">
      <c r="C287" s="171"/>
      <c r="D287" s="171"/>
    </row>
    <row r="288" spans="3:4" ht="12.75">
      <c r="C288" s="171"/>
      <c r="D288" s="171"/>
    </row>
    <row r="289" spans="3:4" ht="12.75">
      <c r="C289" s="171"/>
      <c r="D289" s="171"/>
    </row>
    <row r="290" spans="3:4" ht="12.75">
      <c r="C290" s="171"/>
      <c r="D290" s="171"/>
    </row>
    <row r="291" spans="3:4" ht="12.75">
      <c r="C291" s="171"/>
      <c r="D291" s="171"/>
    </row>
    <row r="292" spans="3:4" ht="12.75">
      <c r="C292" s="171"/>
      <c r="D292" s="171"/>
    </row>
    <row r="293" spans="3:4" ht="12.75">
      <c r="C293" s="171"/>
      <c r="D293" s="171"/>
    </row>
    <row r="294" spans="3:4" ht="12.75">
      <c r="C294" s="171"/>
      <c r="D294" s="171"/>
    </row>
    <row r="295" spans="3:4" ht="12.75">
      <c r="C295" s="171"/>
      <c r="D295" s="171"/>
    </row>
    <row r="296" spans="3:4" ht="12.75">
      <c r="C296" s="171"/>
      <c r="D296" s="171"/>
    </row>
    <row r="297" spans="3:4" ht="12.75">
      <c r="C297" s="171"/>
      <c r="D297" s="171"/>
    </row>
    <row r="298" spans="3:4" ht="12.75">
      <c r="C298" s="171"/>
      <c r="D298" s="171"/>
    </row>
    <row r="299" spans="3:4" ht="12.75">
      <c r="C299" s="171"/>
      <c r="D299" s="171"/>
    </row>
    <row r="300" spans="3:4" ht="12.75">
      <c r="C300" s="171"/>
      <c r="D300" s="171"/>
    </row>
    <row r="301" spans="3:4" ht="12.75">
      <c r="C301" s="171"/>
      <c r="D301" s="171"/>
    </row>
    <row r="302" spans="3:4" ht="12.75">
      <c r="C302" s="171"/>
      <c r="D302" s="171"/>
    </row>
    <row r="303" spans="3:4" ht="12.75">
      <c r="C303" s="171"/>
      <c r="D303" s="171"/>
    </row>
    <row r="304" spans="3:4" ht="12.75">
      <c r="C304" s="171"/>
      <c r="D304" s="171"/>
    </row>
    <row r="305" spans="3:4" ht="12.75">
      <c r="C305" s="171"/>
      <c r="D305" s="171"/>
    </row>
    <row r="306" spans="3:4" ht="12.75">
      <c r="C306" s="171"/>
      <c r="D306" s="171"/>
    </row>
    <row r="307" spans="3:4" ht="12.75">
      <c r="C307" s="171"/>
      <c r="D307" s="171"/>
    </row>
    <row r="308" spans="3:4" ht="12.75">
      <c r="C308" s="171"/>
      <c r="D308" s="171"/>
    </row>
    <row r="309" spans="3:4" ht="12.75">
      <c r="C309" s="171"/>
      <c r="D309" s="171"/>
    </row>
    <row r="310" spans="3:4" ht="12.75">
      <c r="C310" s="171"/>
      <c r="D310" s="171"/>
    </row>
    <row r="311" spans="3:4" ht="12.75">
      <c r="C311" s="171"/>
      <c r="D311" s="171"/>
    </row>
    <row r="312" spans="3:4" ht="12.75">
      <c r="C312" s="171"/>
      <c r="D312" s="171"/>
    </row>
    <row r="313" spans="3:4" ht="12.75">
      <c r="C313" s="171"/>
      <c r="D313" s="171"/>
    </row>
    <row r="314" spans="3:4" ht="12.75">
      <c r="C314" s="171"/>
      <c r="D314" s="171"/>
    </row>
    <row r="315" spans="3:4" ht="12.75">
      <c r="C315" s="171"/>
      <c r="D315" s="171"/>
    </row>
    <row r="316" spans="3:4" ht="12.75">
      <c r="C316" s="171"/>
      <c r="D316" s="171"/>
    </row>
    <row r="317" spans="3:4" ht="12.75">
      <c r="C317" s="171"/>
      <c r="D317" s="171"/>
    </row>
    <row r="318" spans="3:4" ht="12.75">
      <c r="C318" s="171"/>
      <c r="D318" s="171"/>
    </row>
    <row r="319" spans="3:4" ht="12.75">
      <c r="C319" s="171"/>
      <c r="D319" s="171"/>
    </row>
    <row r="320" spans="3:4" ht="12.75">
      <c r="C320" s="171"/>
      <c r="D320" s="171"/>
    </row>
    <row r="321" spans="3:4" ht="12.75">
      <c r="C321" s="171"/>
      <c r="D321" s="171"/>
    </row>
    <row r="322" spans="3:4" ht="12.75">
      <c r="C322" s="171"/>
      <c r="D322" s="171"/>
    </row>
    <row r="323" spans="3:4" ht="12.75">
      <c r="C323" s="171"/>
      <c r="D323" s="171"/>
    </row>
    <row r="324" spans="3:4" ht="12.75">
      <c r="C324" s="171"/>
      <c r="D324" s="171"/>
    </row>
    <row r="325" spans="3:4" ht="12.75">
      <c r="C325" s="171"/>
      <c r="D325" s="171"/>
    </row>
    <row r="326" spans="3:4" ht="12.75">
      <c r="C326" s="171"/>
      <c r="D326" s="171"/>
    </row>
    <row r="327" spans="3:4" ht="12.75">
      <c r="C327" s="171"/>
      <c r="D327" s="171"/>
    </row>
    <row r="328" spans="3:4" ht="12.75">
      <c r="C328" s="171"/>
      <c r="D328" s="171"/>
    </row>
    <row r="329" spans="3:4" ht="12.75">
      <c r="C329" s="171"/>
      <c r="D329" s="171"/>
    </row>
    <row r="330" spans="3:4" ht="12.75">
      <c r="C330" s="171"/>
      <c r="D330" s="171"/>
    </row>
    <row r="331" spans="3:4" ht="12.75">
      <c r="C331" s="171"/>
      <c r="D331" s="171"/>
    </row>
    <row r="332" spans="3:4" ht="12.75">
      <c r="C332" s="171"/>
      <c r="D332" s="171"/>
    </row>
    <row r="333" spans="3:4" ht="12.75">
      <c r="C333" s="171"/>
      <c r="D333" s="171"/>
    </row>
    <row r="334" spans="3:4" ht="12.75">
      <c r="C334" s="171"/>
      <c r="D334" s="171"/>
    </row>
    <row r="335" spans="3:4" ht="12.75">
      <c r="C335" s="171"/>
      <c r="D335" s="171"/>
    </row>
    <row r="336" spans="3:4" ht="12.75">
      <c r="C336" s="171"/>
      <c r="D336" s="171"/>
    </row>
    <row r="337" spans="3:4" ht="12.75">
      <c r="C337" s="171"/>
      <c r="D337" s="171"/>
    </row>
    <row r="338" spans="3:4" ht="12.75">
      <c r="C338" s="171"/>
      <c r="D338" s="171"/>
    </row>
    <row r="339" spans="3:4" ht="12.75">
      <c r="C339" s="171"/>
      <c r="D339" s="171"/>
    </row>
    <row r="340" spans="3:4" ht="12.75">
      <c r="C340" s="171"/>
      <c r="D340" s="171"/>
    </row>
    <row r="341" spans="3:4" ht="12.75">
      <c r="C341" s="171"/>
      <c r="D341" s="171"/>
    </row>
    <row r="342" spans="3:4" ht="12.75">
      <c r="C342" s="171"/>
      <c r="D342" s="171"/>
    </row>
    <row r="343" spans="3:4" ht="12.75">
      <c r="C343" s="171"/>
      <c r="D343" s="171"/>
    </row>
    <row r="344" spans="3:4" ht="12.75">
      <c r="C344" s="171"/>
      <c r="D344" s="171"/>
    </row>
    <row r="345" spans="3:4" ht="12.75">
      <c r="C345" s="171"/>
      <c r="D345" s="171"/>
    </row>
    <row r="346" spans="3:4" ht="12.75">
      <c r="C346" s="171"/>
      <c r="D346" s="171"/>
    </row>
    <row r="347" spans="3:4" ht="12.75">
      <c r="C347" s="171"/>
      <c r="D347" s="171"/>
    </row>
    <row r="348" spans="3:4" ht="12.75">
      <c r="C348" s="171"/>
      <c r="D348" s="171"/>
    </row>
    <row r="349" spans="3:4" ht="12.75">
      <c r="C349" s="171"/>
      <c r="D349" s="171"/>
    </row>
    <row r="350" spans="3:4" ht="12.75">
      <c r="C350" s="171"/>
      <c r="D350" s="171"/>
    </row>
    <row r="351" spans="3:4" ht="12.75">
      <c r="C351" s="171"/>
      <c r="D351" s="171"/>
    </row>
    <row r="352" spans="3:4" ht="12.75">
      <c r="C352" s="171"/>
      <c r="D352" s="171"/>
    </row>
    <row r="353" spans="3:4" ht="12.75">
      <c r="C353" s="171"/>
      <c r="D353" s="171"/>
    </row>
    <row r="354" spans="3:4" ht="12.75">
      <c r="C354" s="171"/>
      <c r="D354" s="171"/>
    </row>
    <row r="355" spans="3:4" ht="12.75">
      <c r="C355" s="171"/>
      <c r="D355" s="171"/>
    </row>
    <row r="356" spans="3:4" ht="12.75">
      <c r="C356" s="171"/>
      <c r="D356" s="171"/>
    </row>
    <row r="357" spans="3:4" ht="12.75">
      <c r="C357" s="171"/>
      <c r="D357" s="171"/>
    </row>
    <row r="358" spans="3:4" ht="12.75">
      <c r="C358" s="171"/>
      <c r="D358" s="171"/>
    </row>
    <row r="359" spans="3:4" ht="12.75">
      <c r="C359" s="171"/>
      <c r="D359" s="171"/>
    </row>
    <row r="360" spans="3:4" ht="12.75">
      <c r="C360" s="171"/>
      <c r="D360" s="171"/>
    </row>
    <row r="361" spans="3:4" ht="12.75">
      <c r="C361" s="171"/>
      <c r="D361" s="171"/>
    </row>
    <row r="362" spans="3:4" ht="12.75">
      <c r="C362" s="171"/>
      <c r="D362" s="171"/>
    </row>
    <row r="363" spans="3:4" ht="12.75">
      <c r="C363" s="171"/>
      <c r="D363" s="171"/>
    </row>
    <row r="364" spans="3:4" ht="12.75">
      <c r="C364" s="171"/>
      <c r="D364" s="171"/>
    </row>
    <row r="365" spans="3:4" ht="12.75">
      <c r="C365" s="171"/>
      <c r="D365" s="171"/>
    </row>
    <row r="366" spans="3:4" ht="12.75">
      <c r="C366" s="171"/>
      <c r="D366" s="171"/>
    </row>
    <row r="367" spans="3:4" ht="12.75">
      <c r="C367" s="171"/>
      <c r="D367" s="171"/>
    </row>
    <row r="368" spans="3:4" ht="12.75">
      <c r="C368" s="171"/>
      <c r="D368" s="171"/>
    </row>
    <row r="369" spans="3:4" ht="12.75">
      <c r="C369" s="171"/>
      <c r="D369" s="171"/>
    </row>
    <row r="370" spans="3:4" ht="12.75">
      <c r="C370" s="171"/>
      <c r="D370" s="171"/>
    </row>
    <row r="371" spans="3:4" ht="12.75">
      <c r="C371" s="171"/>
      <c r="D371" s="171"/>
    </row>
    <row r="372" spans="3:4" ht="12.75">
      <c r="C372" s="171"/>
      <c r="D372" s="171"/>
    </row>
    <row r="373" spans="3:4" ht="12.75">
      <c r="C373" s="171"/>
      <c r="D373" s="171"/>
    </row>
    <row r="374" spans="3:4" ht="12.75">
      <c r="C374" s="171"/>
      <c r="D374" s="171"/>
    </row>
    <row r="375" spans="3:4" ht="12.75">
      <c r="C375" s="171"/>
      <c r="D375" s="171"/>
    </row>
    <row r="376" spans="3:4" ht="12.75">
      <c r="C376" s="171"/>
      <c r="D376" s="171"/>
    </row>
    <row r="377" spans="3:4" ht="12.75">
      <c r="C377" s="171"/>
      <c r="D377" s="171"/>
    </row>
    <row r="378" spans="3:4" ht="12.75">
      <c r="C378" s="171"/>
      <c r="D378" s="171"/>
    </row>
    <row r="379" spans="3:4" ht="12.75">
      <c r="C379" s="171"/>
      <c r="D379" s="171"/>
    </row>
    <row r="380" spans="3:4" ht="12.75">
      <c r="C380" s="171"/>
      <c r="D380" s="171"/>
    </row>
    <row r="381" spans="3:4" ht="12.75">
      <c r="C381" s="171"/>
      <c r="D381" s="171"/>
    </row>
    <row r="382" spans="3:4" ht="12.75">
      <c r="C382" s="171"/>
      <c r="D382" s="171"/>
    </row>
    <row r="383" spans="3:4" ht="12.75">
      <c r="C383" s="171"/>
      <c r="D383" s="171"/>
    </row>
    <row r="384" spans="3:4" ht="12.75">
      <c r="C384" s="171"/>
      <c r="D384" s="171"/>
    </row>
    <row r="385" spans="3:4" ht="12.75">
      <c r="C385" s="171"/>
      <c r="D385" s="171"/>
    </row>
    <row r="386" spans="3:4" ht="12.75">
      <c r="C386" s="171"/>
      <c r="D386" s="171"/>
    </row>
    <row r="387" spans="3:4" ht="12.75">
      <c r="C387" s="171"/>
      <c r="D387" s="171"/>
    </row>
    <row r="388" spans="3:4" ht="12.75">
      <c r="C388" s="171"/>
      <c r="D388" s="171"/>
    </row>
    <row r="389" spans="3:4" ht="12.75">
      <c r="C389" s="171"/>
      <c r="D389" s="171"/>
    </row>
    <row r="390" spans="3:4" ht="12.75">
      <c r="C390" s="171"/>
      <c r="D390" s="171"/>
    </row>
    <row r="391" spans="3:4" ht="12.75">
      <c r="C391" s="171"/>
      <c r="D391" s="171"/>
    </row>
    <row r="392" spans="3:4" ht="12.75">
      <c r="C392" s="171"/>
      <c r="D392" s="171"/>
    </row>
    <row r="393" spans="3:4" ht="12.75">
      <c r="C393" s="171"/>
      <c r="D393" s="171"/>
    </row>
    <row r="394" spans="3:4" ht="12.75">
      <c r="C394" s="171"/>
      <c r="D394" s="171"/>
    </row>
    <row r="395" spans="3:4" ht="12.75">
      <c r="C395" s="171"/>
      <c r="D395" s="171"/>
    </row>
    <row r="396" spans="3:4" ht="12.75">
      <c r="C396" s="171"/>
      <c r="D396" s="171"/>
    </row>
    <row r="397" spans="3:4" ht="12.75">
      <c r="C397" s="171"/>
      <c r="D397" s="171"/>
    </row>
    <row r="398" spans="3:4" ht="12.75">
      <c r="C398" s="171"/>
      <c r="D398" s="171"/>
    </row>
    <row r="399" spans="3:4" ht="12.75">
      <c r="C399" s="171"/>
      <c r="D399" s="171"/>
    </row>
    <row r="400" spans="3:4" ht="12.75">
      <c r="C400" s="171"/>
      <c r="D400" s="171"/>
    </row>
    <row r="401" spans="3:4" ht="12.75">
      <c r="C401" s="171"/>
      <c r="D401" s="171"/>
    </row>
    <row r="402" spans="3:4" ht="12.75">
      <c r="C402" s="171"/>
      <c r="D402" s="171"/>
    </row>
    <row r="403" spans="3:4" ht="12.75">
      <c r="C403" s="171"/>
      <c r="D403" s="171"/>
    </row>
    <row r="404" spans="3:4" ht="12.75">
      <c r="C404" s="171"/>
      <c r="D404" s="171"/>
    </row>
    <row r="405" spans="3:4" ht="12.75">
      <c r="C405" s="171"/>
      <c r="D405" s="171"/>
    </row>
    <row r="406" spans="3:4" ht="12.75">
      <c r="C406" s="171"/>
      <c r="D406" s="171"/>
    </row>
    <row r="407" spans="3:4" ht="12.75">
      <c r="C407" s="171"/>
      <c r="D407" s="171"/>
    </row>
    <row r="408" spans="3:4" ht="12.75">
      <c r="C408" s="171"/>
      <c r="D408" s="171"/>
    </row>
    <row r="409" spans="3:4" ht="12.75">
      <c r="C409" s="171"/>
      <c r="D409" s="171"/>
    </row>
    <row r="410" spans="3:4" ht="12.75">
      <c r="C410" s="171"/>
      <c r="D410" s="171"/>
    </row>
    <row r="411" spans="3:4" ht="12.75">
      <c r="C411" s="171"/>
      <c r="D411" s="171"/>
    </row>
    <row r="412" spans="3:4" ht="12.75">
      <c r="C412" s="171"/>
      <c r="D412" s="171"/>
    </row>
    <row r="413" spans="3:4" ht="12.75">
      <c r="C413" s="171"/>
      <c r="D413" s="171"/>
    </row>
    <row r="414" spans="3:4" ht="12.75">
      <c r="C414" s="171"/>
      <c r="D414" s="171"/>
    </row>
    <row r="415" spans="3:4" ht="12.75">
      <c r="C415" s="171"/>
      <c r="D415" s="171"/>
    </row>
    <row r="416" spans="3:4" ht="12.75">
      <c r="C416" s="171"/>
      <c r="D416" s="171"/>
    </row>
    <row r="417" spans="3:4" ht="12.75">
      <c r="C417" s="171"/>
      <c r="D417" s="171"/>
    </row>
    <row r="418" spans="3:4" ht="12.75">
      <c r="C418" s="171"/>
      <c r="D418" s="171"/>
    </row>
    <row r="419" spans="3:4" ht="12.75">
      <c r="C419" s="171"/>
      <c r="D419" s="171"/>
    </row>
    <row r="420" spans="3:4" ht="12.75">
      <c r="C420" s="171"/>
      <c r="D420" s="171"/>
    </row>
    <row r="421" spans="3:4" ht="12.75">
      <c r="C421" s="171"/>
      <c r="D421" s="171"/>
    </row>
    <row r="422" spans="3:4" ht="12.75">
      <c r="C422" s="171"/>
      <c r="D422" s="171"/>
    </row>
    <row r="423" spans="3:4" ht="12.75">
      <c r="C423" s="171"/>
      <c r="D423" s="171"/>
    </row>
    <row r="424" spans="3:4" ht="12.75">
      <c r="C424" s="171"/>
      <c r="D424" s="171"/>
    </row>
    <row r="425" spans="3:4" ht="12.75">
      <c r="C425" s="171"/>
      <c r="D425" s="171"/>
    </row>
    <row r="426" spans="3:4" ht="12.75">
      <c r="C426" s="171"/>
      <c r="D426" s="171"/>
    </row>
    <row r="427" spans="3:4" ht="12.75">
      <c r="C427" s="171"/>
      <c r="D427" s="171"/>
    </row>
    <row r="428" spans="3:4" ht="12.75">
      <c r="C428" s="171"/>
      <c r="D428" s="17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7">
      <selection activeCell="J12" sqref="J12"/>
    </sheetView>
  </sheetViews>
  <sheetFormatPr defaultColWidth="9.33203125" defaultRowHeight="12.75"/>
  <cols>
    <col min="1" max="1" width="46.66015625" style="173" customWidth="1"/>
    <col min="2" max="2" width="17.83203125" style="173" customWidth="1"/>
    <col min="3" max="3" width="18.66015625" style="173" customWidth="1"/>
    <col min="4" max="4" width="18.16015625" style="173" customWidth="1"/>
    <col min="5" max="10" width="12" style="173" customWidth="1"/>
    <col min="11" max="11" width="17.16015625" style="173" customWidth="1"/>
    <col min="12" max="14" width="12" style="173" customWidth="1"/>
    <col min="15" max="15" width="15.33203125" style="173" customWidth="1"/>
    <col min="16" max="16384" width="12" style="173" customWidth="1"/>
  </cols>
  <sheetData>
    <row r="1" spans="1:4" ht="12.75">
      <c r="A1" s="172" t="s">
        <v>43</v>
      </c>
      <c r="B1" s="172"/>
      <c r="C1" s="172"/>
      <c r="D1" s="172"/>
    </row>
    <row r="2" spans="1:4" ht="12.75">
      <c r="A2" s="172" t="s">
        <v>70</v>
      </c>
      <c r="B2" s="172"/>
      <c r="C2" s="172"/>
      <c r="D2" s="172"/>
    </row>
    <row r="3" spans="1:4" ht="12.75">
      <c r="A3" s="174" t="s">
        <v>115</v>
      </c>
      <c r="B3" s="174"/>
      <c r="C3" s="174"/>
      <c r="D3" s="174"/>
    </row>
    <row r="4" spans="1:3" ht="12.75">
      <c r="A4" s="29"/>
      <c r="B4" s="29"/>
      <c r="C4" s="29"/>
    </row>
    <row r="5" spans="1:4" ht="28.5" customHeight="1">
      <c r="A5" s="175" t="s">
        <v>44</v>
      </c>
      <c r="B5" s="176" t="s">
        <v>45</v>
      </c>
      <c r="C5" s="177" t="s">
        <v>46</v>
      </c>
      <c r="D5" s="178"/>
    </row>
    <row r="6" spans="1:4" ht="28.5" customHeight="1">
      <c r="A6" s="179"/>
      <c r="B6" s="180"/>
      <c r="C6" s="176" t="s">
        <v>78</v>
      </c>
      <c r="D6" s="176" t="s">
        <v>47</v>
      </c>
    </row>
    <row r="7" spans="1:4" ht="36" customHeight="1">
      <c r="A7" s="181"/>
      <c r="B7" s="182"/>
      <c r="C7" s="182"/>
      <c r="D7" s="182"/>
    </row>
    <row r="8" spans="1:4" ht="24" customHeight="1">
      <c r="A8" s="21" t="s">
        <v>48</v>
      </c>
      <c r="B8" s="21"/>
      <c r="C8" s="21"/>
      <c r="D8" s="21"/>
    </row>
    <row r="9" spans="1:4" ht="12.75">
      <c r="A9" s="30" t="s">
        <v>49</v>
      </c>
      <c r="B9" s="153">
        <f>'[1]borsod'!$E214</f>
        <v>39332</v>
      </c>
      <c r="C9" s="154">
        <f>B9/$B$11*100</f>
        <v>54.33872594393711</v>
      </c>
      <c r="D9" s="154">
        <f>'[1]borsod'!$E173/'[1]borsod'!$E$175*100</f>
        <v>54.83932084821104</v>
      </c>
    </row>
    <row r="10" spans="1:4" s="183" customFormat="1" ht="12.75">
      <c r="A10" s="31" t="s">
        <v>50</v>
      </c>
      <c r="B10" s="155">
        <f>'[1]borsod'!$E215</f>
        <v>33051</v>
      </c>
      <c r="C10" s="156">
        <f aca="true" t="shared" si="0" ref="C10:C34">B10/$B$11*100</f>
        <v>45.66127405606289</v>
      </c>
      <c r="D10" s="156">
        <f>'[1]borsod'!$E174/'[1]borsod'!$E$175*100</f>
        <v>45.16067915178897</v>
      </c>
    </row>
    <row r="11" spans="1:4" s="184" customFormat="1" ht="20.25" customHeight="1">
      <c r="A11" s="22" t="s">
        <v>51</v>
      </c>
      <c r="B11" s="157">
        <f>SUM(B9:B10)</f>
        <v>72383</v>
      </c>
      <c r="C11" s="158">
        <f t="shared" si="0"/>
        <v>100</v>
      </c>
      <c r="D11" s="158">
        <f>SUM(D9:D10)</f>
        <v>100</v>
      </c>
    </row>
    <row r="12" spans="1:4" ht="24" customHeight="1">
      <c r="A12" s="23" t="s">
        <v>52</v>
      </c>
      <c r="B12" s="160"/>
      <c r="C12" s="161"/>
      <c r="D12" s="161"/>
    </row>
    <row r="13" spans="1:5" s="183" customFormat="1" ht="12.75">
      <c r="A13" s="25" t="s">
        <v>86</v>
      </c>
      <c r="B13" s="153">
        <f>'[1]borsod'!$E225</f>
        <v>1586</v>
      </c>
      <c r="C13" s="154">
        <f t="shared" si="0"/>
        <v>2.1911222248317976</v>
      </c>
      <c r="D13" s="154">
        <f>'[1]borsod'!$E184/'[1]borsod'!$E$182*100</f>
        <v>2.3274794141222763</v>
      </c>
      <c r="E13" s="185"/>
    </row>
    <row r="14" spans="1:4" ht="12.75">
      <c r="A14" s="26" t="s">
        <v>87</v>
      </c>
      <c r="B14" s="155">
        <f>'[1]borsod'!$E226</f>
        <v>10043</v>
      </c>
      <c r="C14" s="156">
        <f t="shared" si="0"/>
        <v>13.874804857494164</v>
      </c>
      <c r="D14" s="156">
        <f>'[1]borsod'!$E185/'[1]borsod'!$E$182*100</f>
        <v>14.173285724695766</v>
      </c>
    </row>
    <row r="15" spans="1:4" s="183" customFormat="1" ht="12.75">
      <c r="A15" s="25" t="s">
        <v>88</v>
      </c>
      <c r="B15" s="153">
        <f>'[1]borsod'!$E227</f>
        <v>17987</v>
      </c>
      <c r="C15" s="154">
        <f t="shared" si="0"/>
        <v>24.84975753975381</v>
      </c>
      <c r="D15" s="154">
        <f>'[1]borsod'!$E186/'[1]borsod'!$E$182*100</f>
        <v>25.64453836624645</v>
      </c>
    </row>
    <row r="16" spans="1:4" ht="12.75">
      <c r="A16" s="26" t="s">
        <v>89</v>
      </c>
      <c r="B16" s="155">
        <f>'[1]borsod'!$E228</f>
        <v>18789</v>
      </c>
      <c r="C16" s="156">
        <f t="shared" si="0"/>
        <v>25.957752510948705</v>
      </c>
      <c r="D16" s="156">
        <f>'[1]borsod'!$E187/'[1]borsod'!$E$182*100</f>
        <v>25.93164759892152</v>
      </c>
    </row>
    <row r="17" spans="1:4" s="183" customFormat="1" ht="12.75">
      <c r="A17" s="25" t="s">
        <v>90</v>
      </c>
      <c r="B17" s="153">
        <f>'[1]borsod'!$E229</f>
        <v>17528</v>
      </c>
      <c r="C17" s="154">
        <f t="shared" si="0"/>
        <v>24.21563074202506</v>
      </c>
      <c r="D17" s="154">
        <f>'[1]borsod'!$E188/'[1]borsod'!$E$182*100</f>
        <v>24.31975515557823</v>
      </c>
    </row>
    <row r="18" spans="1:4" ht="12.75">
      <c r="A18" s="26" t="s">
        <v>91</v>
      </c>
      <c r="B18" s="155">
        <f>'[1]borsod'!$E230</f>
        <v>6450</v>
      </c>
      <c r="C18" s="156">
        <f t="shared" si="0"/>
        <v>8.910932124946465</v>
      </c>
      <c r="D18" s="156">
        <f>'[1]borsod'!$E189/'[1]borsod'!$E$182*100</f>
        <v>7.603293740435765</v>
      </c>
    </row>
    <row r="19" spans="1:4" s="186" customFormat="1" ht="22.5" customHeight="1">
      <c r="A19" s="22" t="s">
        <v>51</v>
      </c>
      <c r="B19" s="157">
        <f>SUM(B13:B18)</f>
        <v>72383</v>
      </c>
      <c r="C19" s="158">
        <f t="shared" si="0"/>
        <v>100</v>
      </c>
      <c r="D19" s="158">
        <f>SUM(D13:D18)</f>
        <v>100</v>
      </c>
    </row>
    <row r="20" spans="1:4" ht="23.25" customHeight="1">
      <c r="A20" s="23" t="s">
        <v>72</v>
      </c>
      <c r="B20" s="160"/>
      <c r="C20" s="161"/>
      <c r="D20" s="161"/>
    </row>
    <row r="21" spans="1:4" s="183" customFormat="1" ht="12.75">
      <c r="A21" s="30" t="s">
        <v>53</v>
      </c>
      <c r="B21" s="153">
        <f>'[1]borsod'!$E233</f>
        <v>6650</v>
      </c>
      <c r="C21" s="154">
        <f t="shared" si="0"/>
        <v>9.187240097813023</v>
      </c>
      <c r="D21" s="154">
        <f>'[1]borsod'!$E192/'[1]borsod'!$E$198*100</f>
        <v>8.569554762078264</v>
      </c>
    </row>
    <row r="22" spans="1:4" ht="12.75">
      <c r="A22" s="31" t="s">
        <v>54</v>
      </c>
      <c r="B22" s="155">
        <f>'[1]borsod'!$E234</f>
        <v>27422</v>
      </c>
      <c r="C22" s="156">
        <f t="shared" si="0"/>
        <v>37.884586159733644</v>
      </c>
      <c r="D22" s="156">
        <f>'[1]borsod'!$E193/'[1]borsod'!$E$198*100</f>
        <v>35.67587262260439</v>
      </c>
    </row>
    <row r="23" spans="1:4" s="183" customFormat="1" ht="12.75">
      <c r="A23" s="30" t="s">
        <v>55</v>
      </c>
      <c r="B23" s="153">
        <f>'[1]borsod'!$E235</f>
        <v>21491</v>
      </c>
      <c r="C23" s="154">
        <f t="shared" si="0"/>
        <v>29.690673224375892</v>
      </c>
      <c r="D23" s="154">
        <f>'[1]borsod'!$E194/'[1]borsod'!$E$198*100</f>
        <v>32.10230999052685</v>
      </c>
    </row>
    <row r="24" spans="1:4" ht="12.75">
      <c r="A24" s="31" t="s">
        <v>56</v>
      </c>
      <c r="B24" s="155">
        <f>'[1]borsod'!$E236</f>
        <v>9160</v>
      </c>
      <c r="C24" s="156">
        <f t="shared" si="0"/>
        <v>12.654905157288313</v>
      </c>
      <c r="D24" s="156">
        <f>'[1]borsod'!$E195/'[1]borsod'!$E$198*100</f>
        <v>13.279895066676383</v>
      </c>
    </row>
    <row r="25" spans="1:4" s="183" customFormat="1" ht="12.75">
      <c r="A25" s="30" t="s">
        <v>57</v>
      </c>
      <c r="B25" s="153">
        <f>'[1]borsod'!$E237</f>
        <v>5287</v>
      </c>
      <c r="C25" s="154">
        <f t="shared" si="0"/>
        <v>7.304201262727436</v>
      </c>
      <c r="D25" s="154">
        <f>'[1]borsod'!$E196/'[1]borsod'!$E$198*100</f>
        <v>7.174816002331852</v>
      </c>
    </row>
    <row r="26" spans="1:4" ht="12.75">
      <c r="A26" s="31" t="s">
        <v>58</v>
      </c>
      <c r="B26" s="155">
        <f>'[1]borsod'!$E238</f>
        <v>2373</v>
      </c>
      <c r="C26" s="156">
        <f t="shared" si="0"/>
        <v>3.2783940980616997</v>
      </c>
      <c r="D26" s="156">
        <f>'[1]borsod'!$E197/'[1]borsod'!$E$198*100</f>
        <v>3.197551555782263</v>
      </c>
    </row>
    <row r="27" spans="1:4" s="186" customFormat="1" ht="21" customHeight="1">
      <c r="A27" s="22" t="s">
        <v>51</v>
      </c>
      <c r="B27" s="157">
        <f>SUM(B21:B26)</f>
        <v>72383</v>
      </c>
      <c r="C27" s="158">
        <f t="shared" si="0"/>
        <v>100</v>
      </c>
      <c r="D27" s="158">
        <f>SUM(D21:D26)</f>
        <v>100.00000000000001</v>
      </c>
    </row>
    <row r="28" spans="1:4" ht="25.5" customHeight="1">
      <c r="A28" s="23" t="s">
        <v>59</v>
      </c>
      <c r="B28" s="160"/>
      <c r="C28" s="161"/>
      <c r="D28" s="161"/>
    </row>
    <row r="29" spans="1:4" ht="12.75">
      <c r="A29" s="25" t="s">
        <v>80</v>
      </c>
      <c r="B29" s="153">
        <f>'[1]borsod'!$E241</f>
        <v>14795</v>
      </c>
      <c r="C29" s="154">
        <f>B29/$B$11*100</f>
        <v>20.43988229280356</v>
      </c>
      <c r="D29" s="154">
        <f>'[1]borsod'!$E200/'[1]borsod'!$E$205*100</f>
        <v>20.9312832471034</v>
      </c>
    </row>
    <row r="30" spans="1:4" ht="12.75">
      <c r="A30" s="26" t="s">
        <v>81</v>
      </c>
      <c r="B30" s="155">
        <f>'[1]borsod'!$E242</f>
        <v>19738</v>
      </c>
      <c r="C30" s="156">
        <f>B30/$B$11*100</f>
        <v>27.268833842200518</v>
      </c>
      <c r="D30" s="156">
        <f>'[1]borsod'!$E201/'[1]borsod'!$E$205*100</f>
        <v>19.613787072797493</v>
      </c>
    </row>
    <row r="31" spans="1:4" ht="12.75">
      <c r="A31" s="25" t="s">
        <v>82</v>
      </c>
      <c r="B31" s="153">
        <f>'[1]borsod'!$E243</f>
        <v>14718</v>
      </c>
      <c r="C31" s="154">
        <f>B31/$B$11*100</f>
        <v>20.333503723249933</v>
      </c>
      <c r="D31" s="154">
        <f>'[1]borsod'!$E202/'[1]borsod'!$E$205*100</f>
        <v>23.767397799315017</v>
      </c>
    </row>
    <row r="32" spans="1:4" ht="12.75">
      <c r="A32" s="26" t="s">
        <v>83</v>
      </c>
      <c r="B32" s="155">
        <f>'[1]borsod'!$E244</f>
        <v>11467</v>
      </c>
      <c r="C32" s="156">
        <f>B32/$B$11*100</f>
        <v>15.84211762430405</v>
      </c>
      <c r="D32" s="156">
        <f>'[1]borsod'!$E203/'[1]borsod'!$E$205*100</f>
        <v>17.946513153100636</v>
      </c>
    </row>
    <row r="33" spans="1:4" s="183" customFormat="1" ht="12.75">
      <c r="A33" s="25" t="s">
        <v>84</v>
      </c>
      <c r="B33" s="153">
        <f>'[1]borsod'!$E245</f>
        <v>11665</v>
      </c>
      <c r="C33" s="154">
        <f>B33/$B$11*100</f>
        <v>16.11566251744194</v>
      </c>
      <c r="D33" s="154">
        <f>'[1]borsod'!$E204/'[1]borsod'!$E$205*100</f>
        <v>17.741018727683453</v>
      </c>
    </row>
    <row r="34" spans="1:4" s="184" customFormat="1" ht="22.5" customHeight="1">
      <c r="A34" s="18" t="s">
        <v>51</v>
      </c>
      <c r="B34" s="163">
        <f>SUM(B29:B33)</f>
        <v>72383</v>
      </c>
      <c r="C34" s="164">
        <f t="shared" si="0"/>
        <v>100</v>
      </c>
      <c r="D34" s="164">
        <f>SUM(D29:D33)</f>
        <v>100</v>
      </c>
    </row>
    <row r="35" spans="1:4" ht="25.5" customHeight="1">
      <c r="A35" s="19" t="s">
        <v>74</v>
      </c>
      <c r="B35" s="165"/>
      <c r="C35" s="166"/>
      <c r="D35" s="166"/>
    </row>
    <row r="36" spans="1:4" ht="12.75">
      <c r="A36" s="27" t="s">
        <v>75</v>
      </c>
      <c r="B36" s="167">
        <f>'[1]borsod'!$E248</f>
        <v>9138</v>
      </c>
      <c r="C36" s="168">
        <f>B36/$B$40*100</f>
        <v>12.624511280272992</v>
      </c>
      <c r="D36" s="168">
        <f>'[1]borsod'!$E207/'[1]borsod'!$E$211*100</f>
        <v>13.655906142971652</v>
      </c>
    </row>
    <row r="37" spans="1:4" ht="12.75">
      <c r="A37" s="28" t="s">
        <v>76</v>
      </c>
      <c r="B37" s="153">
        <f>'[1]borsod'!$E249</f>
        <v>4157</v>
      </c>
      <c r="C37" s="154">
        <f>B37/$B$40*100</f>
        <v>5.743061216031388</v>
      </c>
      <c r="D37" s="154">
        <f>'[1]borsod'!$E208/'[1]borsod'!$E$211*100</f>
        <v>6.319317933396487</v>
      </c>
    </row>
    <row r="38" spans="1:4" ht="12.75">
      <c r="A38" s="27" t="s">
        <v>116</v>
      </c>
      <c r="B38" s="167">
        <f>'[1]borsod'!$E250</f>
        <v>31378</v>
      </c>
      <c r="C38" s="168">
        <f>B38/$B$40*100</f>
        <v>43.34995786303414</v>
      </c>
      <c r="D38" s="168">
        <f>'[1]borsod'!$E209/'[1]borsod'!$E$211*100</f>
        <v>42.69911826860016</v>
      </c>
    </row>
    <row r="39" spans="1:4" ht="12.75">
      <c r="A39" s="28" t="s">
        <v>77</v>
      </c>
      <c r="B39" s="153">
        <f>'[1]borsod'!$E251</f>
        <v>27710</v>
      </c>
      <c r="C39" s="154">
        <f>B39/$B$40*100</f>
        <v>38.28246964066148</v>
      </c>
      <c r="D39" s="154">
        <f>'[1]borsod'!$E210/'[1]borsod'!$E$211*100</f>
        <v>37.3256576550317</v>
      </c>
    </row>
    <row r="40" spans="1:4" ht="12.75">
      <c r="A40" s="20" t="s">
        <v>51</v>
      </c>
      <c r="B40" s="169">
        <f>SUM(B36:B39)</f>
        <v>72383</v>
      </c>
      <c r="C40" s="170">
        <f>SUM(C36:C39)</f>
        <v>100</v>
      </c>
      <c r="D40" s="170">
        <f>SUM(D36:D39)</f>
        <v>100</v>
      </c>
    </row>
    <row r="41" spans="1:4" ht="30" customHeight="1">
      <c r="A41" s="32" t="s">
        <v>109</v>
      </c>
      <c r="B41" s="32"/>
      <c r="C41" s="32"/>
      <c r="D41" s="32"/>
    </row>
    <row r="42" spans="3:4" ht="12.75">
      <c r="C42" s="187"/>
      <c r="D42" s="187"/>
    </row>
    <row r="43" spans="3:4" ht="12.75">
      <c r="C43" s="187"/>
      <c r="D43" s="187"/>
    </row>
    <row r="44" spans="3:4" ht="12.75">
      <c r="C44" s="187"/>
      <c r="D44" s="187"/>
    </row>
    <row r="45" spans="3:4" ht="12.75">
      <c r="C45" s="187"/>
      <c r="D45" s="187"/>
    </row>
    <row r="46" spans="3:4" ht="12.75">
      <c r="C46" s="187"/>
      <c r="D46" s="187"/>
    </row>
    <row r="47" spans="3:4" ht="12.75">
      <c r="C47" s="187"/>
      <c r="D47" s="187"/>
    </row>
    <row r="48" spans="3:4" ht="12.75">
      <c r="C48" s="187"/>
      <c r="D48" s="187"/>
    </row>
    <row r="49" spans="3:4" ht="12.75">
      <c r="C49" s="187"/>
      <c r="D49" s="187"/>
    </row>
    <row r="50" spans="3:4" ht="12.75">
      <c r="C50" s="187"/>
      <c r="D50" s="187"/>
    </row>
    <row r="51" spans="3:4" ht="12.75">
      <c r="C51" s="187"/>
      <c r="D51" s="187"/>
    </row>
    <row r="52" spans="3:4" ht="12.75">
      <c r="C52" s="187"/>
      <c r="D52" s="187"/>
    </row>
    <row r="53" spans="3:4" ht="12.75">
      <c r="C53" s="187"/>
      <c r="D53" s="187"/>
    </row>
    <row r="54" spans="3:4" ht="12.75">
      <c r="C54" s="187"/>
      <c r="D54" s="187"/>
    </row>
    <row r="55" spans="3:4" ht="12.75">
      <c r="C55" s="187"/>
      <c r="D55" s="187"/>
    </row>
    <row r="56" spans="3:4" ht="12.75">
      <c r="C56" s="187"/>
      <c r="D56" s="187"/>
    </row>
    <row r="57" spans="3:4" ht="12.75">
      <c r="C57" s="187"/>
      <c r="D57" s="187"/>
    </row>
    <row r="58" spans="3:4" ht="12.75">
      <c r="C58" s="187"/>
      <c r="D58" s="187"/>
    </row>
    <row r="59" spans="3:4" ht="12.75">
      <c r="C59" s="187"/>
      <c r="D59" s="187"/>
    </row>
    <row r="60" spans="3:4" ht="12.75">
      <c r="C60" s="187"/>
      <c r="D60" s="187"/>
    </row>
    <row r="61" spans="3:4" ht="12.75">
      <c r="C61" s="187"/>
      <c r="D61" s="187"/>
    </row>
    <row r="62" spans="3:4" ht="12.75">
      <c r="C62" s="187"/>
      <c r="D62" s="187"/>
    </row>
    <row r="63" spans="3:4" ht="12.75">
      <c r="C63" s="187"/>
      <c r="D63" s="187"/>
    </row>
    <row r="64" spans="3:4" ht="12.75">
      <c r="C64" s="187"/>
      <c r="D64" s="187"/>
    </row>
    <row r="65" spans="3:4" ht="12.75">
      <c r="C65" s="187"/>
      <c r="D65" s="187"/>
    </row>
    <row r="66" spans="3:4" ht="12.75">
      <c r="C66" s="187"/>
      <c r="D66" s="187"/>
    </row>
    <row r="67" spans="3:4" ht="12.75">
      <c r="C67" s="187"/>
      <c r="D67" s="187"/>
    </row>
    <row r="68" spans="3:4" ht="12.75">
      <c r="C68" s="187"/>
      <c r="D68" s="187"/>
    </row>
    <row r="69" spans="3:4" ht="12.75">
      <c r="C69" s="187"/>
      <c r="D69" s="187"/>
    </row>
    <row r="70" spans="3:4" ht="12.75">
      <c r="C70" s="187"/>
      <c r="D70" s="187"/>
    </row>
    <row r="71" spans="3:4" ht="12.75">
      <c r="C71" s="187"/>
      <c r="D71" s="187"/>
    </row>
    <row r="72" spans="3:4" ht="12.75">
      <c r="C72" s="187"/>
      <c r="D72" s="187"/>
    </row>
    <row r="73" spans="3:4" ht="12.75">
      <c r="C73" s="187"/>
      <c r="D73" s="187"/>
    </row>
    <row r="74" spans="3:4" ht="12.75">
      <c r="C74" s="187"/>
      <c r="D74" s="187"/>
    </row>
    <row r="75" spans="3:4" ht="12.75">
      <c r="C75" s="187"/>
      <c r="D75" s="187"/>
    </row>
    <row r="76" spans="3:4" ht="12.75">
      <c r="C76" s="187"/>
      <c r="D76" s="187"/>
    </row>
    <row r="77" spans="3:4" ht="12.75">
      <c r="C77" s="187"/>
      <c r="D77" s="187"/>
    </row>
    <row r="78" spans="3:4" ht="12.75">
      <c r="C78" s="187"/>
      <c r="D78" s="187"/>
    </row>
    <row r="79" spans="3:4" ht="12.75">
      <c r="C79" s="187"/>
      <c r="D79" s="187"/>
    </row>
    <row r="80" spans="3:4" ht="12.75">
      <c r="C80" s="187"/>
      <c r="D80" s="187"/>
    </row>
    <row r="81" spans="3:4" ht="12.75">
      <c r="C81" s="187"/>
      <c r="D81" s="187"/>
    </row>
    <row r="82" spans="3:4" ht="12.75">
      <c r="C82" s="187"/>
      <c r="D82" s="187"/>
    </row>
    <row r="83" spans="3:4" ht="12.75">
      <c r="C83" s="187"/>
      <c r="D83" s="187"/>
    </row>
    <row r="84" spans="3:4" ht="12.75">
      <c r="C84" s="187"/>
      <c r="D84" s="187"/>
    </row>
    <row r="85" spans="3:4" ht="12.75">
      <c r="C85" s="187"/>
      <c r="D85" s="187"/>
    </row>
    <row r="86" spans="3:4" ht="12.75">
      <c r="C86" s="187"/>
      <c r="D86" s="187"/>
    </row>
    <row r="87" spans="3:4" ht="12.75">
      <c r="C87" s="187"/>
      <c r="D87" s="187"/>
    </row>
    <row r="88" spans="3:4" ht="12.75">
      <c r="C88" s="187"/>
      <c r="D88" s="187"/>
    </row>
    <row r="89" spans="3:4" ht="12.75">
      <c r="C89" s="187"/>
      <c r="D89" s="187"/>
    </row>
    <row r="90" spans="3:4" ht="12.75">
      <c r="C90" s="187"/>
      <c r="D90" s="187"/>
    </row>
    <row r="91" spans="3:4" ht="12.75">
      <c r="C91" s="187"/>
      <c r="D91" s="187"/>
    </row>
    <row r="92" spans="3:4" ht="12.75">
      <c r="C92" s="187"/>
      <c r="D92" s="187"/>
    </row>
    <row r="93" spans="3:4" ht="12.75">
      <c r="C93" s="187"/>
      <c r="D93" s="187"/>
    </row>
    <row r="94" spans="3:4" ht="12.75">
      <c r="C94" s="187"/>
      <c r="D94" s="187"/>
    </row>
    <row r="95" spans="3:4" ht="12.75">
      <c r="C95" s="187"/>
      <c r="D95" s="187"/>
    </row>
    <row r="96" spans="3:4" ht="12.75">
      <c r="C96" s="187"/>
      <c r="D96" s="187"/>
    </row>
    <row r="97" spans="3:4" ht="12.75">
      <c r="C97" s="187"/>
      <c r="D97" s="187"/>
    </row>
    <row r="98" spans="3:4" ht="12.75">
      <c r="C98" s="187"/>
      <c r="D98" s="187"/>
    </row>
    <row r="99" spans="3:4" ht="12.75">
      <c r="C99" s="187"/>
      <c r="D99" s="187"/>
    </row>
    <row r="100" spans="3:4" ht="12.75">
      <c r="C100" s="187"/>
      <c r="D100" s="187"/>
    </row>
    <row r="101" spans="3:4" ht="12.75">
      <c r="C101" s="187"/>
      <c r="D101" s="187"/>
    </row>
    <row r="102" spans="3:4" ht="12.75">
      <c r="C102" s="187"/>
      <c r="D102" s="187"/>
    </row>
    <row r="103" spans="3:4" ht="12.75">
      <c r="C103" s="187"/>
      <c r="D103" s="187"/>
    </row>
    <row r="104" spans="3:4" ht="12.75">
      <c r="C104" s="187"/>
      <c r="D104" s="187"/>
    </row>
    <row r="105" spans="3:4" ht="12.75">
      <c r="C105" s="187"/>
      <c r="D105" s="187"/>
    </row>
    <row r="106" spans="3:4" ht="12.75">
      <c r="C106" s="187"/>
      <c r="D106" s="187"/>
    </row>
    <row r="107" spans="3:4" ht="12.75">
      <c r="C107" s="187"/>
      <c r="D107" s="187"/>
    </row>
    <row r="108" spans="3:4" ht="12.75">
      <c r="C108" s="187"/>
      <c r="D108" s="187"/>
    </row>
    <row r="109" spans="3:4" ht="12.75">
      <c r="C109" s="187"/>
      <c r="D109" s="187"/>
    </row>
    <row r="110" spans="3:4" ht="12.75">
      <c r="C110" s="187"/>
      <c r="D110" s="187"/>
    </row>
    <row r="111" spans="3:4" ht="12.75">
      <c r="C111" s="187"/>
      <c r="D111" s="187"/>
    </row>
    <row r="112" spans="3:4" ht="12.75">
      <c r="C112" s="187"/>
      <c r="D112" s="187"/>
    </row>
    <row r="113" spans="3:4" ht="12.75">
      <c r="C113" s="187"/>
      <c r="D113" s="187"/>
    </row>
    <row r="114" spans="3:4" ht="12.75">
      <c r="C114" s="187"/>
      <c r="D114" s="187"/>
    </row>
    <row r="115" spans="3:4" ht="12.75">
      <c r="C115" s="187"/>
      <c r="D115" s="187"/>
    </row>
    <row r="116" spans="3:4" ht="12.75">
      <c r="C116" s="187"/>
      <c r="D116" s="187"/>
    </row>
    <row r="117" spans="3:4" ht="12.75">
      <c r="C117" s="187"/>
      <c r="D117" s="187"/>
    </row>
    <row r="118" spans="3:4" ht="12.75">
      <c r="C118" s="187"/>
      <c r="D118" s="187"/>
    </row>
    <row r="119" spans="3:4" ht="12.75">
      <c r="C119" s="187"/>
      <c r="D119" s="187"/>
    </row>
    <row r="120" spans="3:4" ht="12.75">
      <c r="C120" s="187"/>
      <c r="D120" s="187"/>
    </row>
    <row r="121" spans="3:4" ht="12.75">
      <c r="C121" s="187"/>
      <c r="D121" s="187"/>
    </row>
    <row r="122" spans="3:4" ht="12.75">
      <c r="C122" s="187"/>
      <c r="D122" s="187"/>
    </row>
    <row r="123" spans="3:4" ht="12.75">
      <c r="C123" s="187"/>
      <c r="D123" s="187"/>
    </row>
    <row r="124" spans="3:4" ht="12.75">
      <c r="C124" s="187"/>
      <c r="D124" s="187"/>
    </row>
    <row r="125" spans="3:4" ht="12.75">
      <c r="C125" s="187"/>
      <c r="D125" s="187"/>
    </row>
    <row r="126" spans="3:4" ht="12.75">
      <c r="C126" s="187"/>
      <c r="D126" s="187"/>
    </row>
    <row r="127" spans="3:4" ht="12.75">
      <c r="C127" s="187"/>
      <c r="D127" s="187"/>
    </row>
    <row r="128" spans="3:4" ht="12.75">
      <c r="C128" s="187"/>
      <c r="D128" s="187"/>
    </row>
    <row r="129" spans="3:4" ht="12.75">
      <c r="C129" s="187"/>
      <c r="D129" s="187"/>
    </row>
    <row r="130" spans="3:4" ht="12.75">
      <c r="C130" s="187"/>
      <c r="D130" s="187"/>
    </row>
    <row r="131" spans="3:4" ht="12.75">
      <c r="C131" s="187"/>
      <c r="D131" s="187"/>
    </row>
    <row r="132" spans="3:4" ht="12.75">
      <c r="C132" s="187"/>
      <c r="D132" s="187"/>
    </row>
    <row r="133" spans="3:4" ht="12.75">
      <c r="C133" s="187"/>
      <c r="D133" s="187"/>
    </row>
    <row r="134" spans="3:4" ht="12.75">
      <c r="C134" s="187"/>
      <c r="D134" s="187"/>
    </row>
    <row r="135" spans="3:4" ht="12.75">
      <c r="C135" s="187"/>
      <c r="D135" s="187"/>
    </row>
    <row r="136" spans="3:4" ht="12.75">
      <c r="C136" s="187"/>
      <c r="D136" s="187"/>
    </row>
    <row r="137" spans="3:4" ht="12.75">
      <c r="C137" s="187"/>
      <c r="D137" s="187"/>
    </row>
    <row r="138" spans="3:4" ht="12.75">
      <c r="C138" s="187"/>
      <c r="D138" s="187"/>
    </row>
    <row r="139" spans="3:4" ht="12.75">
      <c r="C139" s="187"/>
      <c r="D139" s="187"/>
    </row>
    <row r="140" spans="3:4" ht="12.75">
      <c r="C140" s="187"/>
      <c r="D140" s="187"/>
    </row>
    <row r="141" spans="3:4" ht="12.75">
      <c r="C141" s="187"/>
      <c r="D141" s="187"/>
    </row>
    <row r="142" spans="3:4" ht="12.75">
      <c r="C142" s="187"/>
      <c r="D142" s="187"/>
    </row>
    <row r="143" spans="3:4" ht="12.75">
      <c r="C143" s="187"/>
      <c r="D143" s="187"/>
    </row>
    <row r="144" spans="3:4" ht="12.75">
      <c r="C144" s="187"/>
      <c r="D144" s="187"/>
    </row>
    <row r="145" spans="3:4" ht="12.75">
      <c r="C145" s="187"/>
      <c r="D145" s="187"/>
    </row>
    <row r="146" spans="3:4" ht="12.75">
      <c r="C146" s="187"/>
      <c r="D146" s="187"/>
    </row>
    <row r="147" spans="3:4" ht="12.75">
      <c r="C147" s="187"/>
      <c r="D147" s="187"/>
    </row>
    <row r="148" spans="3:4" ht="12.75">
      <c r="C148" s="187"/>
      <c r="D148" s="187"/>
    </row>
    <row r="149" spans="3:4" ht="12.75">
      <c r="C149" s="187"/>
      <c r="D149" s="187"/>
    </row>
    <row r="150" spans="3:4" ht="12.75">
      <c r="C150" s="187"/>
      <c r="D150" s="187"/>
    </row>
    <row r="151" spans="3:4" ht="12.75">
      <c r="C151" s="187"/>
      <c r="D151" s="187"/>
    </row>
    <row r="152" spans="3:4" ht="12.75">
      <c r="C152" s="187"/>
      <c r="D152" s="187"/>
    </row>
    <row r="153" spans="3:4" ht="12.75">
      <c r="C153" s="187"/>
      <c r="D153" s="187"/>
    </row>
    <row r="154" spans="3:4" ht="12.75">
      <c r="C154" s="187"/>
      <c r="D154" s="187"/>
    </row>
    <row r="155" spans="3:4" ht="12.75">
      <c r="C155" s="187"/>
      <c r="D155" s="187"/>
    </row>
    <row r="156" spans="3:4" ht="12.75">
      <c r="C156" s="187"/>
      <c r="D156" s="187"/>
    </row>
    <row r="157" spans="3:4" ht="12.75">
      <c r="C157" s="187"/>
      <c r="D157" s="187"/>
    </row>
    <row r="158" spans="3:4" ht="12.75">
      <c r="C158" s="187"/>
      <c r="D158" s="187"/>
    </row>
    <row r="159" spans="3:4" ht="12.75">
      <c r="C159" s="187"/>
      <c r="D159" s="187"/>
    </row>
    <row r="160" spans="3:4" ht="12.75">
      <c r="C160" s="187"/>
      <c r="D160" s="187"/>
    </row>
    <row r="161" spans="3:4" ht="12.75">
      <c r="C161" s="187"/>
      <c r="D161" s="187"/>
    </row>
    <row r="162" spans="3:4" ht="12.75">
      <c r="C162" s="187"/>
      <c r="D162" s="187"/>
    </row>
    <row r="163" spans="3:4" ht="12.75">
      <c r="C163" s="187"/>
      <c r="D163" s="187"/>
    </row>
    <row r="164" spans="3:4" ht="12.75">
      <c r="C164" s="187"/>
      <c r="D164" s="187"/>
    </row>
    <row r="165" spans="3:4" ht="12.75">
      <c r="C165" s="187"/>
      <c r="D165" s="187"/>
    </row>
    <row r="166" spans="3:4" ht="12.75">
      <c r="C166" s="187"/>
      <c r="D166" s="187"/>
    </row>
    <row r="167" spans="3:4" ht="12.75">
      <c r="C167" s="187"/>
      <c r="D167" s="187"/>
    </row>
    <row r="168" spans="3:4" ht="12.75">
      <c r="C168" s="187"/>
      <c r="D168" s="187"/>
    </row>
    <row r="169" spans="3:4" ht="12.75">
      <c r="C169" s="187"/>
      <c r="D169" s="187"/>
    </row>
    <row r="170" spans="3:4" ht="12.75">
      <c r="C170" s="187"/>
      <c r="D170" s="187"/>
    </row>
    <row r="171" spans="3:4" ht="12.75">
      <c r="C171" s="187"/>
      <c r="D171" s="187"/>
    </row>
    <row r="172" spans="3:4" ht="12.75">
      <c r="C172" s="187"/>
      <c r="D172" s="187"/>
    </row>
    <row r="173" spans="3:4" ht="12.75">
      <c r="C173" s="187"/>
      <c r="D173" s="187"/>
    </row>
    <row r="174" spans="3:4" ht="12.75">
      <c r="C174" s="187"/>
      <c r="D174" s="187"/>
    </row>
    <row r="175" spans="3:4" ht="12.75">
      <c r="C175" s="187"/>
      <c r="D175" s="187"/>
    </row>
    <row r="176" spans="3:4" ht="12.75">
      <c r="C176" s="187"/>
      <c r="D176" s="187"/>
    </row>
    <row r="177" spans="3:4" ht="12.75">
      <c r="C177" s="187"/>
      <c r="D177" s="187"/>
    </row>
    <row r="178" spans="3:4" ht="12.75">
      <c r="C178" s="187"/>
      <c r="D178" s="187"/>
    </row>
    <row r="179" spans="3:4" ht="12.75">
      <c r="C179" s="187"/>
      <c r="D179" s="187"/>
    </row>
    <row r="180" spans="3:4" ht="12.75">
      <c r="C180" s="187"/>
      <c r="D180" s="187"/>
    </row>
    <row r="181" spans="3:4" ht="12.75">
      <c r="C181" s="187"/>
      <c r="D181" s="187"/>
    </row>
    <row r="182" spans="3:4" ht="12.75">
      <c r="C182" s="187"/>
      <c r="D182" s="187"/>
    </row>
    <row r="183" spans="3:4" ht="12.75">
      <c r="C183" s="187"/>
      <c r="D183" s="187"/>
    </row>
    <row r="184" spans="3:4" ht="12.75">
      <c r="C184" s="187"/>
      <c r="D184" s="187"/>
    </row>
    <row r="185" spans="3:4" ht="12.75">
      <c r="C185" s="187"/>
      <c r="D185" s="187"/>
    </row>
    <row r="186" spans="3:4" ht="12.75">
      <c r="C186" s="187"/>
      <c r="D186" s="187"/>
    </row>
    <row r="187" spans="3:4" ht="12.75">
      <c r="C187" s="187"/>
      <c r="D187" s="187"/>
    </row>
    <row r="188" spans="3:4" ht="12.75">
      <c r="C188" s="187"/>
      <c r="D188" s="187"/>
    </row>
    <row r="189" spans="3:4" ht="12.75">
      <c r="C189" s="187"/>
      <c r="D189" s="187"/>
    </row>
    <row r="190" spans="3:4" ht="12.75">
      <c r="C190" s="187"/>
      <c r="D190" s="187"/>
    </row>
    <row r="191" spans="3:4" ht="12.75">
      <c r="C191" s="187"/>
      <c r="D191" s="187"/>
    </row>
    <row r="192" spans="3:4" ht="12.75">
      <c r="C192" s="187"/>
      <c r="D192" s="187"/>
    </row>
    <row r="193" spans="3:4" ht="12.75">
      <c r="C193" s="187"/>
      <c r="D193" s="187"/>
    </row>
    <row r="194" spans="3:4" ht="12.75">
      <c r="C194" s="187"/>
      <c r="D194" s="187"/>
    </row>
    <row r="195" spans="3:4" ht="12.75">
      <c r="C195" s="187"/>
      <c r="D195" s="187"/>
    </row>
    <row r="196" spans="3:4" ht="12.75">
      <c r="C196" s="187"/>
      <c r="D196" s="187"/>
    </row>
    <row r="197" spans="3:4" ht="12.75">
      <c r="C197" s="187"/>
      <c r="D197" s="187"/>
    </row>
    <row r="198" spans="3:4" ht="12.75">
      <c r="C198" s="187"/>
      <c r="D198" s="187"/>
    </row>
    <row r="199" spans="3:4" ht="12.75">
      <c r="C199" s="187"/>
      <c r="D199" s="187"/>
    </row>
    <row r="200" spans="3:4" ht="12.75">
      <c r="C200" s="187"/>
      <c r="D200" s="187"/>
    </row>
    <row r="201" spans="3:4" ht="12.75">
      <c r="C201" s="187"/>
      <c r="D201" s="187"/>
    </row>
    <row r="202" spans="3:4" ht="12.75">
      <c r="C202" s="187"/>
      <c r="D202" s="187"/>
    </row>
    <row r="203" spans="3:4" ht="12.75">
      <c r="C203" s="187"/>
      <c r="D203" s="187"/>
    </row>
    <row r="204" spans="3:4" ht="12.75">
      <c r="C204" s="187"/>
      <c r="D204" s="187"/>
    </row>
    <row r="205" spans="3:4" ht="12.75">
      <c r="C205" s="187"/>
      <c r="D205" s="187"/>
    </row>
    <row r="206" spans="3:4" ht="12.75">
      <c r="C206" s="187"/>
      <c r="D206" s="187"/>
    </row>
    <row r="207" spans="3:4" ht="12.75">
      <c r="C207" s="187"/>
      <c r="D207" s="187"/>
    </row>
    <row r="208" spans="3:4" ht="12.75">
      <c r="C208" s="187"/>
      <c r="D208" s="187"/>
    </row>
    <row r="209" spans="3:4" ht="12.75">
      <c r="C209" s="187"/>
      <c r="D209" s="187"/>
    </row>
    <row r="210" spans="3:4" ht="12.75">
      <c r="C210" s="187"/>
      <c r="D210" s="187"/>
    </row>
    <row r="211" spans="3:4" ht="12.75">
      <c r="C211" s="187"/>
      <c r="D211" s="187"/>
    </row>
    <row r="212" spans="3:4" ht="12.75">
      <c r="C212" s="187"/>
      <c r="D212" s="187"/>
    </row>
    <row r="213" spans="3:4" ht="12.75">
      <c r="C213" s="187"/>
      <c r="D213" s="187"/>
    </row>
    <row r="214" spans="3:4" ht="12.75">
      <c r="C214" s="187"/>
      <c r="D214" s="187"/>
    </row>
    <row r="215" spans="3:4" ht="12.75">
      <c r="C215" s="187"/>
      <c r="D215" s="187"/>
    </row>
    <row r="216" spans="3:4" ht="12.75">
      <c r="C216" s="187"/>
      <c r="D216" s="187"/>
    </row>
    <row r="217" spans="3:4" ht="12.75">
      <c r="C217" s="187"/>
      <c r="D217" s="187"/>
    </row>
    <row r="218" spans="3:4" ht="12.75">
      <c r="C218" s="187"/>
      <c r="D218" s="187"/>
    </row>
    <row r="219" spans="3:4" ht="12.75">
      <c r="C219" s="187"/>
      <c r="D219" s="187"/>
    </row>
    <row r="220" spans="3:4" ht="12.75">
      <c r="C220" s="187"/>
      <c r="D220" s="187"/>
    </row>
    <row r="221" spans="3:4" ht="12.75">
      <c r="C221" s="187"/>
      <c r="D221" s="187"/>
    </row>
    <row r="222" spans="3:4" ht="12.75">
      <c r="C222" s="187"/>
      <c r="D222" s="187"/>
    </row>
    <row r="223" spans="3:4" ht="12.75">
      <c r="C223" s="187"/>
      <c r="D223" s="187"/>
    </row>
    <row r="224" spans="3:4" ht="12.75">
      <c r="C224" s="187"/>
      <c r="D224" s="187"/>
    </row>
    <row r="225" spans="3:4" ht="12.75">
      <c r="C225" s="187"/>
      <c r="D225" s="187"/>
    </row>
    <row r="226" spans="3:4" ht="12.75">
      <c r="C226" s="187"/>
      <c r="D226" s="187"/>
    </row>
    <row r="227" spans="3:4" ht="12.75">
      <c r="C227" s="187"/>
      <c r="D227" s="187"/>
    </row>
    <row r="228" spans="3:4" ht="12.75">
      <c r="C228" s="187"/>
      <c r="D228" s="187"/>
    </row>
    <row r="229" spans="3:4" ht="12.75">
      <c r="C229" s="187"/>
      <c r="D229" s="187"/>
    </row>
    <row r="230" spans="3:4" ht="12.75">
      <c r="C230" s="187"/>
      <c r="D230" s="187"/>
    </row>
    <row r="231" spans="3:4" ht="12.75">
      <c r="C231" s="187"/>
      <c r="D231" s="187"/>
    </row>
    <row r="232" spans="3:4" ht="12.75">
      <c r="C232" s="187"/>
      <c r="D232" s="187"/>
    </row>
    <row r="233" spans="3:4" ht="12.75">
      <c r="C233" s="187"/>
      <c r="D233" s="187"/>
    </row>
    <row r="234" spans="3:4" ht="12.75">
      <c r="C234" s="187"/>
      <c r="D234" s="187"/>
    </row>
    <row r="235" spans="3:4" ht="12.75">
      <c r="C235" s="187"/>
      <c r="D235" s="187"/>
    </row>
    <row r="236" spans="3:4" ht="12.75">
      <c r="C236" s="187"/>
      <c r="D236" s="187"/>
    </row>
    <row r="237" spans="3:4" ht="12.75">
      <c r="C237" s="187"/>
      <c r="D237" s="187"/>
    </row>
    <row r="238" spans="3:4" ht="12.75">
      <c r="C238" s="187"/>
      <c r="D238" s="187"/>
    </row>
    <row r="239" spans="3:4" ht="12.75">
      <c r="C239" s="187"/>
      <c r="D239" s="187"/>
    </row>
    <row r="240" spans="3:4" ht="12.75">
      <c r="C240" s="187"/>
      <c r="D240" s="187"/>
    </row>
    <row r="241" spans="3:4" ht="12.75">
      <c r="C241" s="187"/>
      <c r="D241" s="187"/>
    </row>
    <row r="242" spans="3:4" ht="12.75">
      <c r="C242" s="187"/>
      <c r="D242" s="187"/>
    </row>
    <row r="243" spans="3:4" ht="12.75">
      <c r="C243" s="187"/>
      <c r="D243" s="187"/>
    </row>
    <row r="244" spans="3:4" ht="12.75">
      <c r="C244" s="187"/>
      <c r="D244" s="187"/>
    </row>
    <row r="245" spans="3:4" ht="12.75">
      <c r="C245" s="187"/>
      <c r="D245" s="187"/>
    </row>
    <row r="246" spans="3:4" ht="12.75">
      <c r="C246" s="187"/>
      <c r="D246" s="187"/>
    </row>
    <row r="247" spans="3:4" ht="12.75">
      <c r="C247" s="187"/>
      <c r="D247" s="187"/>
    </row>
    <row r="248" spans="3:4" ht="12.75">
      <c r="C248" s="187"/>
      <c r="D248" s="187"/>
    </row>
    <row r="249" spans="3:4" ht="12.75">
      <c r="C249" s="187"/>
      <c r="D249" s="187"/>
    </row>
    <row r="250" spans="3:4" ht="12.75">
      <c r="C250" s="187"/>
      <c r="D250" s="187"/>
    </row>
    <row r="251" spans="3:4" ht="12.75">
      <c r="C251" s="187"/>
      <c r="D251" s="187"/>
    </row>
    <row r="252" spans="3:4" ht="12.75">
      <c r="C252" s="187"/>
      <c r="D252" s="187"/>
    </row>
    <row r="253" spans="3:4" ht="12.75">
      <c r="C253" s="187"/>
      <c r="D253" s="187"/>
    </row>
    <row r="254" spans="3:4" ht="12.75">
      <c r="C254" s="187"/>
      <c r="D254" s="187"/>
    </row>
    <row r="255" spans="3:4" ht="12.75">
      <c r="C255" s="187"/>
      <c r="D255" s="187"/>
    </row>
    <row r="256" spans="3:4" ht="12.75">
      <c r="C256" s="187"/>
      <c r="D256" s="187"/>
    </row>
    <row r="257" spans="3:4" ht="12.75">
      <c r="C257" s="187"/>
      <c r="D257" s="187"/>
    </row>
    <row r="258" spans="3:4" ht="12.75">
      <c r="C258" s="187"/>
      <c r="D258" s="187"/>
    </row>
    <row r="259" spans="3:4" ht="12.75">
      <c r="C259" s="187"/>
      <c r="D259" s="187"/>
    </row>
    <row r="260" spans="3:4" ht="12.75">
      <c r="C260" s="187"/>
      <c r="D260" s="187"/>
    </row>
    <row r="261" spans="3:4" ht="12.75">
      <c r="C261" s="187"/>
      <c r="D261" s="187"/>
    </row>
    <row r="262" spans="3:4" ht="12.75">
      <c r="C262" s="187"/>
      <c r="D262" s="187"/>
    </row>
    <row r="263" spans="3:4" ht="12.75">
      <c r="C263" s="187"/>
      <c r="D263" s="187"/>
    </row>
    <row r="264" spans="3:4" ht="12.75">
      <c r="C264" s="187"/>
      <c r="D264" s="187"/>
    </row>
    <row r="265" spans="3:4" ht="12.75">
      <c r="C265" s="187"/>
      <c r="D265" s="187"/>
    </row>
    <row r="266" spans="3:4" ht="12.75">
      <c r="C266" s="187"/>
      <c r="D266" s="187"/>
    </row>
    <row r="267" spans="3:4" ht="12.75">
      <c r="C267" s="187"/>
      <c r="D267" s="187"/>
    </row>
    <row r="268" spans="3:4" ht="12.75">
      <c r="C268" s="187"/>
      <c r="D268" s="187"/>
    </row>
    <row r="269" spans="3:4" ht="12.75">
      <c r="C269" s="187"/>
      <c r="D269" s="187"/>
    </row>
    <row r="270" spans="3:4" ht="12.75">
      <c r="C270" s="187"/>
      <c r="D270" s="187"/>
    </row>
    <row r="271" spans="3:4" ht="12.75">
      <c r="C271" s="187"/>
      <c r="D271" s="187"/>
    </row>
    <row r="272" spans="3:4" ht="12.75">
      <c r="C272" s="187"/>
      <c r="D272" s="187"/>
    </row>
    <row r="273" spans="3:4" ht="12.75">
      <c r="C273" s="187"/>
      <c r="D273" s="187"/>
    </row>
    <row r="274" spans="3:4" ht="12.75">
      <c r="C274" s="187"/>
      <c r="D274" s="187"/>
    </row>
    <row r="275" spans="3:4" ht="12.75">
      <c r="C275" s="187"/>
      <c r="D275" s="187"/>
    </row>
    <row r="276" spans="3:4" ht="12.75">
      <c r="C276" s="187"/>
      <c r="D276" s="187"/>
    </row>
    <row r="277" spans="3:4" ht="12.75">
      <c r="C277" s="187"/>
      <c r="D277" s="187"/>
    </row>
    <row r="278" spans="3:4" ht="12.75">
      <c r="C278" s="187"/>
      <c r="D278" s="187"/>
    </row>
    <row r="279" spans="3:4" ht="12.75">
      <c r="C279" s="187"/>
      <c r="D279" s="187"/>
    </row>
    <row r="280" spans="3:4" ht="12.75">
      <c r="C280" s="187"/>
      <c r="D280" s="187"/>
    </row>
    <row r="281" spans="3:4" ht="12.75">
      <c r="C281" s="187"/>
      <c r="D281" s="187"/>
    </row>
    <row r="282" spans="3:4" ht="12.75">
      <c r="C282" s="187"/>
      <c r="D282" s="187"/>
    </row>
    <row r="283" spans="3:4" ht="12.75">
      <c r="C283" s="187"/>
      <c r="D283" s="187"/>
    </row>
    <row r="284" spans="3:4" ht="12.75">
      <c r="C284" s="187"/>
      <c r="D284" s="187"/>
    </row>
    <row r="285" spans="3:4" ht="12.75">
      <c r="C285" s="187"/>
      <c r="D285" s="187"/>
    </row>
    <row r="286" spans="3:4" ht="12.75">
      <c r="C286" s="187"/>
      <c r="D286" s="187"/>
    </row>
    <row r="287" spans="3:4" ht="12.75">
      <c r="C287" s="187"/>
      <c r="D287" s="187"/>
    </row>
    <row r="288" spans="3:4" ht="12.75">
      <c r="C288" s="187"/>
      <c r="D288" s="187"/>
    </row>
    <row r="289" spans="3:4" ht="12.75">
      <c r="C289" s="187"/>
      <c r="D289" s="187"/>
    </row>
    <row r="290" spans="3:4" ht="12.75">
      <c r="C290" s="187"/>
      <c r="D290" s="187"/>
    </row>
    <row r="291" spans="3:4" ht="12.75">
      <c r="C291" s="187"/>
      <c r="D291" s="187"/>
    </row>
    <row r="292" spans="3:4" ht="12.75">
      <c r="C292" s="187"/>
      <c r="D292" s="187"/>
    </row>
    <row r="293" spans="3:4" ht="12.75">
      <c r="C293" s="187"/>
      <c r="D293" s="187"/>
    </row>
    <row r="294" spans="3:4" ht="12.75">
      <c r="C294" s="187"/>
      <c r="D294" s="187"/>
    </row>
    <row r="295" spans="3:4" ht="12.75">
      <c r="C295" s="187"/>
      <c r="D295" s="187"/>
    </row>
    <row r="296" spans="3:4" ht="12.75">
      <c r="C296" s="187"/>
      <c r="D296" s="187"/>
    </row>
    <row r="297" spans="3:4" ht="12.75">
      <c r="C297" s="187"/>
      <c r="D297" s="187"/>
    </row>
    <row r="298" spans="3:4" ht="12.75">
      <c r="C298" s="187"/>
      <c r="D298" s="187"/>
    </row>
    <row r="299" spans="3:4" ht="12.75">
      <c r="C299" s="187"/>
      <c r="D299" s="187"/>
    </row>
    <row r="300" spans="3:4" ht="12.75">
      <c r="C300" s="187"/>
      <c r="D300" s="187"/>
    </row>
    <row r="301" spans="3:4" ht="12.75">
      <c r="C301" s="187"/>
      <c r="D301" s="187"/>
    </row>
    <row r="302" spans="3:4" ht="12.75">
      <c r="C302" s="187"/>
      <c r="D302" s="187"/>
    </row>
    <row r="303" spans="3:4" ht="12.75">
      <c r="C303" s="187"/>
      <c r="D303" s="187"/>
    </row>
    <row r="304" spans="3:4" ht="12.75">
      <c r="C304" s="187"/>
      <c r="D304" s="187"/>
    </row>
    <row r="305" spans="3:4" ht="12.75">
      <c r="C305" s="187"/>
      <c r="D305" s="187"/>
    </row>
    <row r="306" spans="3:4" ht="12.75">
      <c r="C306" s="187"/>
      <c r="D306" s="187"/>
    </row>
    <row r="307" spans="3:4" ht="12.75">
      <c r="C307" s="187"/>
      <c r="D307" s="187"/>
    </row>
    <row r="308" spans="3:4" ht="12.75">
      <c r="C308" s="187"/>
      <c r="D308" s="187"/>
    </row>
    <row r="309" spans="3:4" ht="12.75">
      <c r="C309" s="187"/>
      <c r="D309" s="187"/>
    </row>
    <row r="310" spans="3:4" ht="12.75">
      <c r="C310" s="187"/>
      <c r="D310" s="187"/>
    </row>
    <row r="311" spans="3:4" ht="12.75">
      <c r="C311" s="187"/>
      <c r="D311" s="187"/>
    </row>
    <row r="312" spans="3:4" ht="12.75">
      <c r="C312" s="187"/>
      <c r="D312" s="187"/>
    </row>
    <row r="313" spans="3:4" ht="12.75">
      <c r="C313" s="187"/>
      <c r="D313" s="187"/>
    </row>
    <row r="314" spans="3:4" ht="12.75">
      <c r="C314" s="187"/>
      <c r="D314" s="187"/>
    </row>
    <row r="315" spans="3:4" ht="12.75">
      <c r="C315" s="187"/>
      <c r="D315" s="187"/>
    </row>
    <row r="316" spans="3:4" ht="12.75">
      <c r="C316" s="187"/>
      <c r="D316" s="187"/>
    </row>
    <row r="317" spans="3:4" ht="12.75">
      <c r="C317" s="187"/>
      <c r="D317" s="187"/>
    </row>
    <row r="318" spans="3:4" ht="12.75">
      <c r="C318" s="187"/>
      <c r="D318" s="187"/>
    </row>
    <row r="319" spans="3:4" ht="12.75">
      <c r="C319" s="187"/>
      <c r="D319" s="187"/>
    </row>
    <row r="320" spans="3:4" ht="12.75">
      <c r="C320" s="187"/>
      <c r="D320" s="187"/>
    </row>
    <row r="321" spans="3:4" ht="12.75">
      <c r="C321" s="187"/>
      <c r="D321" s="187"/>
    </row>
    <row r="322" spans="3:4" ht="12.75">
      <c r="C322" s="187"/>
      <c r="D322" s="187"/>
    </row>
    <row r="323" spans="3:4" ht="12.75">
      <c r="C323" s="187"/>
      <c r="D323" s="187"/>
    </row>
    <row r="324" spans="3:4" ht="12.75">
      <c r="C324" s="187"/>
      <c r="D324" s="187"/>
    </row>
    <row r="325" spans="3:4" ht="12.75">
      <c r="C325" s="187"/>
      <c r="D325" s="187"/>
    </row>
    <row r="326" spans="3:4" ht="12.75">
      <c r="C326" s="187"/>
      <c r="D326" s="187"/>
    </row>
    <row r="327" spans="3:4" ht="12.75">
      <c r="C327" s="187"/>
      <c r="D327" s="187"/>
    </row>
    <row r="328" spans="3:4" ht="12.75">
      <c r="C328" s="187"/>
      <c r="D328" s="187"/>
    </row>
    <row r="329" spans="3:4" ht="12.75">
      <c r="C329" s="187"/>
      <c r="D329" s="187"/>
    </row>
    <row r="330" spans="3:4" ht="12.75">
      <c r="C330" s="187"/>
      <c r="D330" s="187"/>
    </row>
    <row r="331" spans="3:4" ht="12.75">
      <c r="C331" s="187"/>
      <c r="D331" s="187"/>
    </row>
    <row r="332" spans="3:4" ht="12.75">
      <c r="C332" s="187"/>
      <c r="D332" s="187"/>
    </row>
    <row r="333" spans="3:4" ht="12.75">
      <c r="C333" s="187"/>
      <c r="D333" s="187"/>
    </row>
    <row r="334" spans="3:4" ht="12.75">
      <c r="C334" s="187"/>
      <c r="D334" s="187"/>
    </row>
    <row r="335" spans="3:4" ht="12.75">
      <c r="C335" s="187"/>
      <c r="D335" s="187"/>
    </row>
    <row r="336" spans="3:4" ht="12.75">
      <c r="C336" s="187"/>
      <c r="D336" s="187"/>
    </row>
    <row r="337" spans="3:4" ht="12.75">
      <c r="C337" s="187"/>
      <c r="D337" s="187"/>
    </row>
    <row r="338" spans="3:4" ht="12.75">
      <c r="C338" s="187"/>
      <c r="D338" s="187"/>
    </row>
    <row r="339" spans="3:4" ht="12.75">
      <c r="C339" s="187"/>
      <c r="D339" s="187"/>
    </row>
    <row r="340" spans="3:4" ht="12.75">
      <c r="C340" s="187"/>
      <c r="D340" s="187"/>
    </row>
    <row r="341" spans="3:4" ht="12.75">
      <c r="C341" s="187"/>
      <c r="D341" s="187"/>
    </row>
    <row r="342" spans="3:4" ht="12.75">
      <c r="C342" s="187"/>
      <c r="D342" s="187"/>
    </row>
    <row r="343" spans="3:4" ht="12.75">
      <c r="C343" s="187"/>
      <c r="D343" s="187"/>
    </row>
    <row r="344" spans="3:4" ht="12.75">
      <c r="C344" s="187"/>
      <c r="D344" s="187"/>
    </row>
    <row r="345" spans="3:4" ht="12.75">
      <c r="C345" s="187"/>
      <c r="D345" s="187"/>
    </row>
    <row r="346" spans="3:4" ht="12.75">
      <c r="C346" s="187"/>
      <c r="D346" s="187"/>
    </row>
    <row r="347" spans="3:4" ht="12.75">
      <c r="C347" s="187"/>
      <c r="D347" s="187"/>
    </row>
    <row r="348" spans="3:4" ht="12.75">
      <c r="C348" s="187"/>
      <c r="D348" s="187"/>
    </row>
    <row r="349" spans="3:4" ht="12.75">
      <c r="C349" s="187"/>
      <c r="D349" s="187"/>
    </row>
    <row r="350" spans="3:4" ht="12.75">
      <c r="C350" s="187"/>
      <c r="D350" s="187"/>
    </row>
    <row r="351" spans="3:4" ht="12.75">
      <c r="C351" s="187"/>
      <c r="D351" s="187"/>
    </row>
    <row r="352" spans="3:4" ht="12.75">
      <c r="C352" s="187"/>
      <c r="D352" s="187"/>
    </row>
    <row r="353" spans="3:4" ht="12.75">
      <c r="C353" s="187"/>
      <c r="D353" s="187"/>
    </row>
    <row r="354" spans="3:4" ht="12.75">
      <c r="C354" s="187"/>
      <c r="D354" s="187"/>
    </row>
    <row r="355" spans="3:4" ht="12.75">
      <c r="C355" s="187"/>
      <c r="D355" s="187"/>
    </row>
    <row r="356" spans="3:4" ht="12.75">
      <c r="C356" s="187"/>
      <c r="D356" s="187"/>
    </row>
    <row r="357" spans="3:4" ht="12.75">
      <c r="C357" s="187"/>
      <c r="D357" s="187"/>
    </row>
    <row r="358" spans="3:4" ht="12.75">
      <c r="C358" s="187"/>
      <c r="D358" s="187"/>
    </row>
    <row r="359" spans="3:4" ht="12.75">
      <c r="C359" s="187"/>
      <c r="D359" s="187"/>
    </row>
    <row r="360" spans="3:4" ht="12.75">
      <c r="C360" s="187"/>
      <c r="D360" s="187"/>
    </row>
    <row r="361" spans="3:4" ht="12.75">
      <c r="C361" s="187"/>
      <c r="D361" s="187"/>
    </row>
    <row r="362" spans="3:4" ht="12.75">
      <c r="C362" s="187"/>
      <c r="D362" s="187"/>
    </row>
    <row r="363" spans="3:4" ht="12.75">
      <c r="C363" s="187"/>
      <c r="D363" s="187"/>
    </row>
    <row r="364" spans="3:4" ht="12.75">
      <c r="C364" s="187"/>
      <c r="D364" s="187"/>
    </row>
    <row r="365" spans="3:4" ht="12.75">
      <c r="C365" s="187"/>
      <c r="D365" s="187"/>
    </row>
    <row r="366" spans="3:4" ht="12.75">
      <c r="C366" s="187"/>
      <c r="D366" s="187"/>
    </row>
    <row r="367" spans="3:4" ht="12.75">
      <c r="C367" s="187"/>
      <c r="D367" s="187"/>
    </row>
    <row r="368" spans="3:4" ht="12.75">
      <c r="C368" s="187"/>
      <c r="D368" s="187"/>
    </row>
    <row r="369" spans="3:4" ht="12.75">
      <c r="C369" s="187"/>
      <c r="D369" s="187"/>
    </row>
    <row r="370" spans="3:4" ht="12.75">
      <c r="C370" s="187"/>
      <c r="D370" s="187"/>
    </row>
    <row r="371" spans="3:4" ht="12.75">
      <c r="C371" s="187"/>
      <c r="D371" s="187"/>
    </row>
    <row r="372" spans="3:4" ht="12.75">
      <c r="C372" s="187"/>
      <c r="D372" s="187"/>
    </row>
    <row r="373" spans="3:4" ht="12.75">
      <c r="C373" s="187"/>
      <c r="D373" s="187"/>
    </row>
    <row r="374" spans="3:4" ht="12.75">
      <c r="C374" s="187"/>
      <c r="D374" s="187"/>
    </row>
    <row r="375" spans="3:4" ht="12.75">
      <c r="C375" s="187"/>
      <c r="D375" s="187"/>
    </row>
    <row r="376" spans="3:4" ht="12.75">
      <c r="C376" s="187"/>
      <c r="D376" s="187"/>
    </row>
    <row r="377" spans="3:4" ht="12.75">
      <c r="C377" s="187"/>
      <c r="D377" s="187"/>
    </row>
    <row r="378" spans="3:4" ht="12.75">
      <c r="C378" s="187"/>
      <c r="D378" s="187"/>
    </row>
    <row r="379" spans="3:4" ht="12.75">
      <c r="C379" s="187"/>
      <c r="D379" s="187"/>
    </row>
    <row r="380" spans="3:4" ht="12.75">
      <c r="C380" s="187"/>
      <c r="D380" s="187"/>
    </row>
    <row r="381" spans="3:4" ht="12.75">
      <c r="C381" s="187"/>
      <c r="D381" s="187"/>
    </row>
    <row r="382" spans="3:4" ht="12.75">
      <c r="C382" s="187"/>
      <c r="D382" s="187"/>
    </row>
    <row r="383" spans="3:4" ht="12.75">
      <c r="C383" s="187"/>
      <c r="D383" s="187"/>
    </row>
    <row r="384" spans="3:4" ht="12.75">
      <c r="C384" s="187"/>
      <c r="D384" s="187"/>
    </row>
    <row r="385" spans="3:4" ht="12.75">
      <c r="C385" s="187"/>
      <c r="D385" s="187"/>
    </row>
    <row r="386" spans="3:4" ht="12.75">
      <c r="C386" s="187"/>
      <c r="D386" s="187"/>
    </row>
    <row r="387" spans="3:4" ht="12.75">
      <c r="C387" s="187"/>
      <c r="D387" s="187"/>
    </row>
    <row r="388" spans="3:4" ht="12.75">
      <c r="C388" s="187"/>
      <c r="D388" s="187"/>
    </row>
    <row r="389" spans="3:4" ht="12.75">
      <c r="C389" s="187"/>
      <c r="D389" s="187"/>
    </row>
    <row r="390" spans="3:4" ht="12.75">
      <c r="C390" s="187"/>
      <c r="D390" s="187"/>
    </row>
    <row r="391" spans="3:4" ht="12.75">
      <c r="C391" s="187"/>
      <c r="D391" s="187"/>
    </row>
    <row r="392" spans="3:4" ht="12.75">
      <c r="C392" s="187"/>
      <c r="D392" s="187"/>
    </row>
    <row r="393" spans="3:4" ht="12.75">
      <c r="C393" s="187"/>
      <c r="D393" s="187"/>
    </row>
    <row r="394" spans="3:4" ht="12.75">
      <c r="C394" s="187"/>
      <c r="D394" s="187"/>
    </row>
    <row r="395" spans="3:4" ht="12.75">
      <c r="C395" s="187"/>
      <c r="D395" s="187"/>
    </row>
    <row r="396" spans="3:4" ht="12.75">
      <c r="C396" s="187"/>
      <c r="D396" s="187"/>
    </row>
    <row r="397" spans="3:4" ht="12.75">
      <c r="C397" s="187"/>
      <c r="D397" s="187"/>
    </row>
    <row r="398" spans="3:4" ht="12.75">
      <c r="C398" s="187"/>
      <c r="D398" s="187"/>
    </row>
    <row r="399" spans="3:4" ht="12.75">
      <c r="C399" s="187"/>
      <c r="D399" s="187"/>
    </row>
    <row r="400" spans="3:4" ht="12.75">
      <c r="C400" s="187"/>
      <c r="D400" s="187"/>
    </row>
    <row r="401" spans="3:4" ht="12.75">
      <c r="C401" s="187"/>
      <c r="D401" s="187"/>
    </row>
    <row r="402" spans="3:4" ht="12.75">
      <c r="C402" s="187"/>
      <c r="D402" s="187"/>
    </row>
    <row r="403" spans="3:4" ht="12.75">
      <c r="C403" s="187"/>
      <c r="D403" s="187"/>
    </row>
    <row r="404" spans="3:4" ht="12.75">
      <c r="C404" s="187"/>
      <c r="D404" s="187"/>
    </row>
    <row r="405" spans="3:4" ht="12.75">
      <c r="C405" s="187"/>
      <c r="D405" s="187"/>
    </row>
    <row r="406" spans="3:4" ht="12.75">
      <c r="C406" s="187"/>
      <c r="D406" s="187"/>
    </row>
    <row r="407" spans="3:4" ht="12.75">
      <c r="C407" s="187"/>
      <c r="D407" s="187"/>
    </row>
    <row r="408" spans="3:4" ht="12.75">
      <c r="C408" s="187"/>
      <c r="D408" s="187"/>
    </row>
    <row r="409" spans="3:4" ht="12.75">
      <c r="C409" s="187"/>
      <c r="D409" s="187"/>
    </row>
    <row r="410" spans="3:4" ht="12.75">
      <c r="C410" s="187"/>
      <c r="D410" s="187"/>
    </row>
    <row r="411" spans="3:4" ht="12.75">
      <c r="C411" s="187"/>
      <c r="D411" s="187"/>
    </row>
    <row r="412" spans="3:4" ht="12.75">
      <c r="C412" s="187"/>
      <c r="D412" s="187"/>
    </row>
    <row r="413" spans="3:4" ht="12.75">
      <c r="C413" s="187"/>
      <c r="D413" s="187"/>
    </row>
    <row r="414" spans="3:4" ht="12.75">
      <c r="C414" s="187"/>
      <c r="D414" s="187"/>
    </row>
    <row r="415" spans="3:4" ht="12.75">
      <c r="C415" s="187"/>
      <c r="D415" s="187"/>
    </row>
    <row r="416" spans="3:4" ht="12.75">
      <c r="C416" s="187"/>
      <c r="D416" s="187"/>
    </row>
    <row r="417" spans="3:4" ht="12.75">
      <c r="C417" s="187"/>
      <c r="D417" s="187"/>
    </row>
    <row r="418" spans="3:4" ht="12.75">
      <c r="C418" s="187"/>
      <c r="D418" s="187"/>
    </row>
    <row r="419" spans="3:4" ht="12.75">
      <c r="C419" s="187"/>
      <c r="D419" s="187"/>
    </row>
    <row r="420" spans="3:4" ht="12.75">
      <c r="C420" s="187"/>
      <c r="D420" s="187"/>
    </row>
    <row r="421" spans="3:4" ht="12.75">
      <c r="C421" s="187"/>
      <c r="D421" s="187"/>
    </row>
    <row r="422" spans="3:4" ht="12.75">
      <c r="C422" s="187"/>
      <c r="D422" s="187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7">
      <pane xSplit="4" topLeftCell="E1" activePane="topRight" state="frozen"/>
      <selection pane="topLeft" activeCell="J12" sqref="J12"/>
      <selection pane="topRight" activeCell="J12" sqref="J12"/>
    </sheetView>
  </sheetViews>
  <sheetFormatPr defaultColWidth="9.33203125" defaultRowHeight="12.75"/>
  <cols>
    <col min="1" max="1" width="46.66015625" style="173" customWidth="1"/>
    <col min="2" max="2" width="17.83203125" style="173" customWidth="1"/>
    <col min="3" max="3" width="19.16015625" style="173" customWidth="1"/>
    <col min="4" max="4" width="18.16015625" style="173" customWidth="1"/>
    <col min="5" max="10" width="12" style="173" customWidth="1"/>
    <col min="11" max="11" width="17.16015625" style="173" customWidth="1"/>
    <col min="12" max="14" width="12" style="173" customWidth="1"/>
    <col min="15" max="15" width="15.33203125" style="173" customWidth="1"/>
    <col min="16" max="16384" width="12" style="173" customWidth="1"/>
  </cols>
  <sheetData>
    <row r="1" spans="1:4" ht="12.75">
      <c r="A1" s="172" t="s">
        <v>43</v>
      </c>
      <c r="B1" s="172"/>
      <c r="C1" s="172"/>
      <c r="D1" s="172"/>
    </row>
    <row r="2" spans="1:4" ht="12.75">
      <c r="A2" s="172" t="s">
        <v>69</v>
      </c>
      <c r="B2" s="172"/>
      <c r="C2" s="172"/>
      <c r="D2" s="172"/>
    </row>
    <row r="3" spans="1:4" ht="12.75">
      <c r="A3" s="174" t="s">
        <v>115</v>
      </c>
      <c r="B3" s="174"/>
      <c r="C3" s="174"/>
      <c r="D3" s="174"/>
    </row>
    <row r="4" spans="1:3" ht="6.75" customHeight="1">
      <c r="A4" s="29"/>
      <c r="B4" s="29"/>
      <c r="C4" s="29"/>
    </row>
    <row r="5" spans="1:4" ht="28.5" customHeight="1">
      <c r="A5" s="175" t="s">
        <v>44</v>
      </c>
      <c r="B5" s="176" t="s">
        <v>45</v>
      </c>
      <c r="C5" s="177" t="s">
        <v>46</v>
      </c>
      <c r="D5" s="178"/>
    </row>
    <row r="6" spans="1:4" ht="28.5" customHeight="1">
      <c r="A6" s="179"/>
      <c r="B6" s="180"/>
      <c r="C6" s="176" t="s">
        <v>78</v>
      </c>
      <c r="D6" s="176" t="s">
        <v>47</v>
      </c>
    </row>
    <row r="7" spans="1:4" ht="27" customHeight="1">
      <c r="A7" s="181"/>
      <c r="B7" s="182"/>
      <c r="C7" s="182"/>
      <c r="D7" s="182"/>
    </row>
    <row r="8" spans="1:4" ht="24" customHeight="1">
      <c r="A8" s="21" t="s">
        <v>48</v>
      </c>
      <c r="B8" s="21"/>
      <c r="C8" s="21"/>
      <c r="D8" s="21"/>
    </row>
    <row r="9" spans="1:4" ht="12.75">
      <c r="A9" s="30" t="s">
        <v>49</v>
      </c>
      <c r="B9" s="153">
        <f>'[1]heves'!$E214</f>
        <v>11891</v>
      </c>
      <c r="C9" s="154">
        <f>B9/$B$11*100</f>
        <v>53.39709910638106</v>
      </c>
      <c r="D9" s="154">
        <f>'[1]heves'!$E173/'[1]heves'!$E$175*100</f>
        <v>55.41870833885136</v>
      </c>
    </row>
    <row r="10" spans="1:4" s="183" customFormat="1" ht="12.75">
      <c r="A10" s="31" t="s">
        <v>50</v>
      </c>
      <c r="B10" s="155">
        <f>'[1]heves'!$E215</f>
        <v>10378</v>
      </c>
      <c r="C10" s="156">
        <f aca="true" t="shared" si="0" ref="C10:C34">B10/$B$11*100</f>
        <v>46.60290089361893</v>
      </c>
      <c r="D10" s="156">
        <f>'[1]heves'!$E174/'[1]heves'!$E$175*100</f>
        <v>44.58129166114864</v>
      </c>
    </row>
    <row r="11" spans="1:4" s="184" customFormat="1" ht="20.25" customHeight="1">
      <c r="A11" s="22" t="s">
        <v>51</v>
      </c>
      <c r="B11" s="157">
        <f>SUM(B9:B10)</f>
        <v>22269</v>
      </c>
      <c r="C11" s="158">
        <f t="shared" si="0"/>
        <v>100</v>
      </c>
      <c r="D11" s="158">
        <f>SUM(D9:D10)</f>
        <v>100</v>
      </c>
    </row>
    <row r="12" spans="1:4" ht="24" customHeight="1">
      <c r="A12" s="23" t="s">
        <v>52</v>
      </c>
      <c r="B12" s="160"/>
      <c r="C12" s="161"/>
      <c r="D12" s="161"/>
    </row>
    <row r="13" spans="1:5" s="183" customFormat="1" ht="12.75">
      <c r="A13" s="25" t="s">
        <v>86</v>
      </c>
      <c r="B13" s="153">
        <f>'[1]heves'!$E225</f>
        <v>432</v>
      </c>
      <c r="C13" s="154">
        <f t="shared" si="0"/>
        <v>1.9399164758184022</v>
      </c>
      <c r="D13" s="154">
        <f>'[1]heves'!$E184/'[1]heves'!$E$182*100</f>
        <v>2.216042025338807</v>
      </c>
      <c r="E13" s="185"/>
    </row>
    <row r="14" spans="1:4" ht="12.75">
      <c r="A14" s="26" t="s">
        <v>87</v>
      </c>
      <c r="B14" s="155">
        <f>'[1]heves'!$E226</f>
        <v>2942</v>
      </c>
      <c r="C14" s="156">
        <f t="shared" si="0"/>
        <v>13.211190444115136</v>
      </c>
      <c r="D14" s="156">
        <f>'[1]heves'!$E185/'[1]heves'!$E$182*100</f>
        <v>13.499315763916478</v>
      </c>
    </row>
    <row r="15" spans="1:4" s="183" customFormat="1" ht="12.75">
      <c r="A15" s="25" t="s">
        <v>88</v>
      </c>
      <c r="B15" s="153">
        <f>'[1]heves'!$E227</f>
        <v>5749</v>
      </c>
      <c r="C15" s="154">
        <f t="shared" si="0"/>
        <v>25.816156989537024</v>
      </c>
      <c r="D15" s="154">
        <f>'[1]heves'!$E186/'[1]heves'!$E$182*100</f>
        <v>26.861784311128766</v>
      </c>
    </row>
    <row r="16" spans="1:4" ht="12.75">
      <c r="A16" s="26" t="s">
        <v>89</v>
      </c>
      <c r="B16" s="155">
        <f>'[1]heves'!$E228</f>
        <v>5812</v>
      </c>
      <c r="C16" s="156">
        <f t="shared" si="0"/>
        <v>26.099061475593878</v>
      </c>
      <c r="D16" s="156">
        <f>'[1]heves'!$E187/'[1]heves'!$E$182*100</f>
        <v>25.72286231404229</v>
      </c>
    </row>
    <row r="17" spans="1:4" s="183" customFormat="1" ht="12.75">
      <c r="A17" s="25" t="s">
        <v>90</v>
      </c>
      <c r="B17" s="153">
        <f>'[1]heves'!$E229</f>
        <v>5413</v>
      </c>
      <c r="C17" s="154">
        <f t="shared" si="0"/>
        <v>24.307333063900487</v>
      </c>
      <c r="D17" s="154">
        <f>'[1]heves'!$E188/'[1]heves'!$E$182*100</f>
        <v>23.84673111729131</v>
      </c>
    </row>
    <row r="18" spans="1:4" ht="12.75">
      <c r="A18" s="26" t="s">
        <v>91</v>
      </c>
      <c r="B18" s="155">
        <f>'[1]heves'!$E230</f>
        <v>1921</v>
      </c>
      <c r="C18" s="156">
        <f t="shared" si="0"/>
        <v>8.626341551035072</v>
      </c>
      <c r="D18" s="156">
        <f>'[1]heves'!$E189/'[1]heves'!$E$182*100</f>
        <v>7.8532644682823465</v>
      </c>
    </row>
    <row r="19" spans="1:4" s="186" customFormat="1" ht="22.5" customHeight="1">
      <c r="A19" s="22" t="s">
        <v>51</v>
      </c>
      <c r="B19" s="157">
        <f>SUM(B13:B18)</f>
        <v>22269</v>
      </c>
      <c r="C19" s="158">
        <f t="shared" si="0"/>
        <v>100</v>
      </c>
      <c r="D19" s="158">
        <f>SUM(D13:D18)</f>
        <v>100</v>
      </c>
    </row>
    <row r="20" spans="1:4" ht="23.25" customHeight="1">
      <c r="A20" s="23" t="s">
        <v>72</v>
      </c>
      <c r="B20" s="160"/>
      <c r="C20" s="161"/>
      <c r="D20" s="161"/>
    </row>
    <row r="21" spans="1:4" s="183" customFormat="1" ht="12.75">
      <c r="A21" s="30" t="s">
        <v>53</v>
      </c>
      <c r="B21" s="153">
        <f>'[1]heves'!$E233</f>
        <v>1755</v>
      </c>
      <c r="C21" s="154">
        <f t="shared" si="0"/>
        <v>7.880910683012258</v>
      </c>
      <c r="D21" s="154">
        <f>'[1]heves'!$E192/'[1]heves'!$E$198*100</f>
        <v>7.350019864918554</v>
      </c>
    </row>
    <row r="22" spans="1:4" ht="12.75">
      <c r="A22" s="31" t="s">
        <v>54</v>
      </c>
      <c r="B22" s="155">
        <f>'[1]heves'!$E234</f>
        <v>8143</v>
      </c>
      <c r="C22" s="156">
        <f t="shared" si="0"/>
        <v>36.56652745969733</v>
      </c>
      <c r="D22" s="156">
        <f>'[1]heves'!$E193/'[1]heves'!$E$198*100</f>
        <v>34.216218602392615</v>
      </c>
    </row>
    <row r="23" spans="1:4" s="183" customFormat="1" ht="12.75">
      <c r="A23" s="30" t="s">
        <v>55</v>
      </c>
      <c r="B23" s="153">
        <f>'[1]heves'!$E235</f>
        <v>6562</v>
      </c>
      <c r="C23" s="154">
        <f t="shared" si="0"/>
        <v>29.466972023889713</v>
      </c>
      <c r="D23" s="154">
        <f>'[1]heves'!$E194/'[1]heves'!$E$198*100</f>
        <v>31.598463779631835</v>
      </c>
    </row>
    <row r="24" spans="1:4" ht="12.75">
      <c r="A24" s="31" t="s">
        <v>56</v>
      </c>
      <c r="B24" s="155">
        <f>'[1]heves'!$E236</f>
        <v>3198</v>
      </c>
      <c r="C24" s="156">
        <f t="shared" si="0"/>
        <v>14.36077057793345</v>
      </c>
      <c r="D24" s="156">
        <f>'[1]heves'!$E195/'[1]heves'!$E$198*100</f>
        <v>15.088509248223195</v>
      </c>
    </row>
    <row r="25" spans="1:4" s="183" customFormat="1" ht="12.75">
      <c r="A25" s="30" t="s">
        <v>57</v>
      </c>
      <c r="B25" s="153">
        <f>'[1]heves'!$E237</f>
        <v>1630</v>
      </c>
      <c r="C25" s="154">
        <f t="shared" si="0"/>
        <v>7.319592258296287</v>
      </c>
      <c r="D25" s="154">
        <f>'[1]heves'!$E196/'[1]heves'!$E$198*100</f>
        <v>7.508939213349225</v>
      </c>
    </row>
    <row r="26" spans="1:4" ht="12.75">
      <c r="A26" s="31" t="s">
        <v>58</v>
      </c>
      <c r="B26" s="155">
        <f>'[1]heves'!$E238</f>
        <v>981</v>
      </c>
      <c r="C26" s="156">
        <f t="shared" si="0"/>
        <v>4.4052269971709554</v>
      </c>
      <c r="D26" s="156">
        <f>'[1]heves'!$E197/'[1]heves'!$E$198*100</f>
        <v>4.237849291484571</v>
      </c>
    </row>
    <row r="27" spans="1:4" s="186" customFormat="1" ht="21" customHeight="1">
      <c r="A27" s="22" t="s">
        <v>51</v>
      </c>
      <c r="B27" s="157">
        <f>SUM(B21:B26)</f>
        <v>22269</v>
      </c>
      <c r="C27" s="158">
        <f t="shared" si="0"/>
        <v>100</v>
      </c>
      <c r="D27" s="158">
        <f>SUM(D21:D26)</f>
        <v>99.99999999999997</v>
      </c>
    </row>
    <row r="28" spans="1:4" ht="25.5" customHeight="1">
      <c r="A28" s="23" t="s">
        <v>59</v>
      </c>
      <c r="B28" s="160"/>
      <c r="C28" s="161"/>
      <c r="D28" s="161"/>
    </row>
    <row r="29" spans="1:4" ht="12.75">
      <c r="A29" s="25" t="s">
        <v>80</v>
      </c>
      <c r="B29" s="153">
        <f>'[1]heves'!$E241</f>
        <v>5164</v>
      </c>
      <c r="C29" s="154">
        <f>B29/$B$11*100</f>
        <v>23.18918676186627</v>
      </c>
      <c r="D29" s="154">
        <f>'[1]heves'!$E200/'[1]heves'!$E$205*100</f>
        <v>25.272590826822057</v>
      </c>
    </row>
    <row r="30" spans="1:4" ht="12.75">
      <c r="A30" s="26" t="s">
        <v>81</v>
      </c>
      <c r="B30" s="155">
        <f>'[1]heves'!$E242</f>
        <v>6184</v>
      </c>
      <c r="C30" s="156">
        <f>B30/$B$11*100</f>
        <v>27.76954510754861</v>
      </c>
      <c r="D30" s="156">
        <f>'[1]heves'!$E201/'[1]heves'!$E$205*100</f>
        <v>24.539796053502847</v>
      </c>
    </row>
    <row r="31" spans="1:4" ht="12.75">
      <c r="A31" s="25" t="s">
        <v>82</v>
      </c>
      <c r="B31" s="153">
        <f>'[1]heves'!$E243</f>
        <v>4713</v>
      </c>
      <c r="C31" s="154">
        <f>B31/$B$11*100</f>
        <v>21.16394988549104</v>
      </c>
      <c r="D31" s="154">
        <f>'[1]heves'!$E202/'[1]heves'!$E$205*100</f>
        <v>25.038626230521345</v>
      </c>
    </row>
    <row r="32" spans="1:4" ht="12.75">
      <c r="A32" s="26" t="s">
        <v>83</v>
      </c>
      <c r="B32" s="155">
        <f>'[1]heves'!$E244</f>
        <v>3982</v>
      </c>
      <c r="C32" s="156">
        <f>B32/$B$11*100</f>
        <v>17.88135973775203</v>
      </c>
      <c r="D32" s="156">
        <f>'[1]heves'!$E203/'[1]heves'!$E$205*100</f>
        <v>17.00878470842714</v>
      </c>
    </row>
    <row r="33" spans="1:4" s="183" customFormat="1" ht="12.75">
      <c r="A33" s="25" t="s">
        <v>84</v>
      </c>
      <c r="B33" s="153">
        <f>'[1]heves'!$E245</f>
        <v>2226</v>
      </c>
      <c r="C33" s="154">
        <f>B33/$B$11*100</f>
        <v>9.995958507342046</v>
      </c>
      <c r="D33" s="154">
        <f>'[1]heves'!$E204/'[1]heves'!$E$205*100</f>
        <v>8.140202180726615</v>
      </c>
    </row>
    <row r="34" spans="1:4" s="184" customFormat="1" ht="19.5" customHeight="1">
      <c r="A34" s="18" t="s">
        <v>51</v>
      </c>
      <c r="B34" s="163">
        <f>SUM(B29:B33)</f>
        <v>22269</v>
      </c>
      <c r="C34" s="164">
        <f t="shared" si="0"/>
        <v>100</v>
      </c>
      <c r="D34" s="164">
        <f>SUM(D29:D33)</f>
        <v>100.00000000000001</v>
      </c>
    </row>
    <row r="35" spans="1:4" ht="25.5" customHeight="1">
      <c r="A35" s="19" t="s">
        <v>74</v>
      </c>
      <c r="B35" s="165"/>
      <c r="C35" s="166"/>
      <c r="D35" s="166"/>
    </row>
    <row r="36" spans="1:4" ht="12.75">
      <c r="A36" s="27" t="s">
        <v>75</v>
      </c>
      <c r="B36" s="167">
        <f>'[1]heves'!$E248</f>
        <v>3726</v>
      </c>
      <c r="C36" s="168">
        <f>B36/$B$40*100</f>
        <v>16.73177960393372</v>
      </c>
      <c r="D36" s="168">
        <f>'[1]heves'!$E207/'[1]heves'!$E$211*100</f>
        <v>19.401403787577802</v>
      </c>
    </row>
    <row r="37" spans="1:4" ht="12.75">
      <c r="A37" s="28" t="s">
        <v>76</v>
      </c>
      <c r="B37" s="153">
        <f>'[1]heves'!$E249</f>
        <v>1572</v>
      </c>
      <c r="C37" s="154">
        <f>B37/$B$40*100</f>
        <v>7.059140509228075</v>
      </c>
      <c r="D37" s="154">
        <f>'[1]heves'!$E208/'[1]heves'!$E$211*100</f>
        <v>8.20641857590606</v>
      </c>
    </row>
    <row r="38" spans="1:4" ht="12.75">
      <c r="A38" s="27" t="s">
        <v>116</v>
      </c>
      <c r="B38" s="167">
        <f>'[1]heves'!$E250</f>
        <v>8069</v>
      </c>
      <c r="C38" s="168">
        <f>B38/$B$40*100</f>
        <v>36.23422695226548</v>
      </c>
      <c r="D38" s="168">
        <f>'[1]heves'!$E209/'[1]heves'!$E$211*100</f>
        <v>32.86098971438662</v>
      </c>
    </row>
    <row r="39" spans="1:4" ht="12.75">
      <c r="A39" s="28" t="s">
        <v>77</v>
      </c>
      <c r="B39" s="153">
        <f>'[1]heves'!$E251</f>
        <v>8902</v>
      </c>
      <c r="C39" s="154">
        <f>B39/$B$40*100</f>
        <v>39.97485293457272</v>
      </c>
      <c r="D39" s="154">
        <f>'[1]heves'!$E210/'[1]heves'!$E$211*100</f>
        <v>39.53118792212952</v>
      </c>
    </row>
    <row r="40" spans="1:4" ht="12.75">
      <c r="A40" s="20" t="s">
        <v>51</v>
      </c>
      <c r="B40" s="169">
        <f>SUM(B36:B39)</f>
        <v>22269</v>
      </c>
      <c r="C40" s="170">
        <f>SUM(C36:C39)</f>
        <v>100</v>
      </c>
      <c r="D40" s="170">
        <f>SUM(D36:D39)</f>
        <v>100</v>
      </c>
    </row>
    <row r="41" spans="1:4" ht="30" customHeight="1">
      <c r="A41" s="32" t="s">
        <v>109</v>
      </c>
      <c r="B41" s="32"/>
      <c r="C41" s="32"/>
      <c r="D41" s="32"/>
    </row>
    <row r="42" spans="3:4" ht="12.75">
      <c r="C42" s="187"/>
      <c r="D42" s="187"/>
    </row>
    <row r="43" spans="3:4" ht="12.75">
      <c r="C43" s="187"/>
      <c r="D43" s="187"/>
    </row>
    <row r="44" spans="3:4" ht="12.75">
      <c r="C44" s="187"/>
      <c r="D44" s="187"/>
    </row>
    <row r="45" spans="3:4" ht="12.75">
      <c r="C45" s="187"/>
      <c r="D45" s="187"/>
    </row>
    <row r="46" spans="3:4" ht="12.75">
      <c r="C46" s="187"/>
      <c r="D46" s="187"/>
    </row>
    <row r="47" spans="3:4" ht="12.75">
      <c r="C47" s="187"/>
      <c r="D47" s="187"/>
    </row>
    <row r="48" spans="3:4" ht="12.75">
      <c r="C48" s="187"/>
      <c r="D48" s="187"/>
    </row>
    <row r="49" spans="3:4" ht="12.75">
      <c r="C49" s="187"/>
      <c r="D49" s="187"/>
    </row>
    <row r="50" spans="3:4" ht="12.75">
      <c r="C50" s="187"/>
      <c r="D50" s="187"/>
    </row>
    <row r="51" spans="3:4" ht="12.75">
      <c r="C51" s="187"/>
      <c r="D51" s="187"/>
    </row>
    <row r="52" spans="3:4" ht="12.75">
      <c r="C52" s="187"/>
      <c r="D52" s="187"/>
    </row>
    <row r="53" spans="3:4" ht="12.75">
      <c r="C53" s="187"/>
      <c r="D53" s="187"/>
    </row>
    <row r="54" spans="3:4" ht="12.75">
      <c r="C54" s="187"/>
      <c r="D54" s="187"/>
    </row>
    <row r="55" spans="3:4" ht="12.75">
      <c r="C55" s="187"/>
      <c r="D55" s="187"/>
    </row>
    <row r="56" spans="3:4" ht="12.75">
      <c r="C56" s="187"/>
      <c r="D56" s="187"/>
    </row>
    <row r="57" spans="3:4" ht="12.75">
      <c r="C57" s="187"/>
      <c r="D57" s="187"/>
    </row>
    <row r="58" spans="3:4" ht="12.75">
      <c r="C58" s="187"/>
      <c r="D58" s="187"/>
    </row>
    <row r="59" spans="3:4" ht="12.75">
      <c r="C59" s="187"/>
      <c r="D59" s="187"/>
    </row>
    <row r="60" spans="3:4" ht="12.75">
      <c r="C60" s="187"/>
      <c r="D60" s="187"/>
    </row>
    <row r="61" spans="3:4" ht="12.75">
      <c r="C61" s="187"/>
      <c r="D61" s="187"/>
    </row>
    <row r="62" spans="3:4" ht="12.75">
      <c r="C62" s="187"/>
      <c r="D62" s="187"/>
    </row>
    <row r="63" spans="3:4" ht="12.75">
      <c r="C63" s="187"/>
      <c r="D63" s="187"/>
    </row>
    <row r="64" spans="3:4" ht="12.75">
      <c r="C64" s="187"/>
      <c r="D64" s="187"/>
    </row>
    <row r="65" spans="3:4" ht="12.75">
      <c r="C65" s="187"/>
      <c r="D65" s="187"/>
    </row>
    <row r="66" spans="3:4" ht="12.75">
      <c r="C66" s="187"/>
      <c r="D66" s="187"/>
    </row>
    <row r="67" spans="3:4" ht="12.75">
      <c r="C67" s="187"/>
      <c r="D67" s="187"/>
    </row>
    <row r="68" spans="3:4" ht="12.75">
      <c r="C68" s="187"/>
      <c r="D68" s="187"/>
    </row>
    <row r="69" spans="3:4" ht="12.75">
      <c r="C69" s="187"/>
      <c r="D69" s="187"/>
    </row>
    <row r="70" spans="3:4" ht="12.75">
      <c r="C70" s="187"/>
      <c r="D70" s="187"/>
    </row>
    <row r="71" spans="3:4" ht="12.75">
      <c r="C71" s="187"/>
      <c r="D71" s="187"/>
    </row>
    <row r="72" spans="3:4" ht="12.75">
      <c r="C72" s="187"/>
      <c r="D72" s="187"/>
    </row>
    <row r="73" spans="3:4" ht="12.75">
      <c r="C73" s="187"/>
      <c r="D73" s="187"/>
    </row>
    <row r="74" spans="3:4" ht="12.75">
      <c r="C74" s="187"/>
      <c r="D74" s="187"/>
    </row>
    <row r="75" spans="3:4" ht="12.75">
      <c r="C75" s="187"/>
      <c r="D75" s="187"/>
    </row>
    <row r="76" spans="3:4" ht="12.75">
      <c r="C76" s="187"/>
      <c r="D76" s="187"/>
    </row>
    <row r="77" spans="3:4" ht="12.75">
      <c r="C77" s="187"/>
      <c r="D77" s="187"/>
    </row>
    <row r="78" spans="3:4" ht="12.75">
      <c r="C78" s="187"/>
      <c r="D78" s="187"/>
    </row>
    <row r="79" spans="3:4" ht="12.75">
      <c r="C79" s="187"/>
      <c r="D79" s="187"/>
    </row>
    <row r="80" spans="3:4" ht="12.75">
      <c r="C80" s="187"/>
      <c r="D80" s="187"/>
    </row>
    <row r="81" spans="3:4" ht="12.75">
      <c r="C81" s="187"/>
      <c r="D81" s="187"/>
    </row>
    <row r="82" spans="3:4" ht="12.75">
      <c r="C82" s="187"/>
      <c r="D82" s="187"/>
    </row>
    <row r="83" spans="3:4" ht="12.75">
      <c r="C83" s="187"/>
      <c r="D83" s="187"/>
    </row>
    <row r="84" spans="3:4" ht="12.75">
      <c r="C84" s="187"/>
      <c r="D84" s="187"/>
    </row>
    <row r="85" spans="3:4" ht="12.75">
      <c r="C85" s="187"/>
      <c r="D85" s="187"/>
    </row>
    <row r="86" spans="3:4" ht="12.75">
      <c r="C86" s="187"/>
      <c r="D86" s="187"/>
    </row>
    <row r="87" spans="3:4" ht="12.75">
      <c r="C87" s="187"/>
      <c r="D87" s="187"/>
    </row>
    <row r="88" spans="3:4" ht="12.75">
      <c r="C88" s="187"/>
      <c r="D88" s="187"/>
    </row>
    <row r="89" spans="3:4" ht="12.75">
      <c r="C89" s="187"/>
      <c r="D89" s="187"/>
    </row>
    <row r="90" spans="3:4" ht="12.75">
      <c r="C90" s="187"/>
      <c r="D90" s="187"/>
    </row>
    <row r="91" spans="3:4" ht="12.75">
      <c r="C91" s="187"/>
      <c r="D91" s="187"/>
    </row>
    <row r="92" spans="3:4" ht="12.75">
      <c r="C92" s="187"/>
      <c r="D92" s="187"/>
    </row>
    <row r="93" spans="3:4" ht="12.75">
      <c r="C93" s="187"/>
      <c r="D93" s="187"/>
    </row>
    <row r="94" spans="3:4" ht="12.75">
      <c r="C94" s="187"/>
      <c r="D94" s="187"/>
    </row>
    <row r="95" spans="3:4" ht="12.75">
      <c r="C95" s="187"/>
      <c r="D95" s="187"/>
    </row>
    <row r="96" spans="3:4" ht="12.75">
      <c r="C96" s="187"/>
      <c r="D96" s="187"/>
    </row>
    <row r="97" spans="3:4" ht="12.75">
      <c r="C97" s="187"/>
      <c r="D97" s="187"/>
    </row>
    <row r="98" spans="3:4" ht="12.75">
      <c r="C98" s="187"/>
      <c r="D98" s="187"/>
    </row>
    <row r="99" spans="3:4" ht="12.75">
      <c r="C99" s="187"/>
      <c r="D99" s="187"/>
    </row>
    <row r="100" spans="3:4" ht="12.75">
      <c r="C100" s="187"/>
      <c r="D100" s="187"/>
    </row>
    <row r="101" spans="3:4" ht="12.75">
      <c r="C101" s="187"/>
      <c r="D101" s="187"/>
    </row>
    <row r="102" spans="3:4" ht="12.75">
      <c r="C102" s="187"/>
      <c r="D102" s="187"/>
    </row>
    <row r="103" spans="3:4" ht="12.75">
      <c r="C103" s="187"/>
      <c r="D103" s="187"/>
    </row>
    <row r="104" spans="3:4" ht="12.75">
      <c r="C104" s="187"/>
      <c r="D104" s="187"/>
    </row>
    <row r="105" spans="3:4" ht="12.75">
      <c r="C105" s="187"/>
      <c r="D105" s="187"/>
    </row>
    <row r="106" spans="3:4" ht="12.75">
      <c r="C106" s="187"/>
      <c r="D106" s="187"/>
    </row>
    <row r="107" spans="3:4" ht="12.75">
      <c r="C107" s="187"/>
      <c r="D107" s="187"/>
    </row>
    <row r="108" spans="3:4" ht="12.75">
      <c r="C108" s="187"/>
      <c r="D108" s="187"/>
    </row>
    <row r="109" spans="3:4" ht="12.75">
      <c r="C109" s="187"/>
      <c r="D109" s="187"/>
    </row>
    <row r="110" spans="3:4" ht="12.75">
      <c r="C110" s="187"/>
      <c r="D110" s="187"/>
    </row>
    <row r="111" spans="3:4" ht="12.75">
      <c r="C111" s="187"/>
      <c r="D111" s="187"/>
    </row>
    <row r="112" spans="3:4" ht="12.75">
      <c r="C112" s="187"/>
      <c r="D112" s="187"/>
    </row>
    <row r="113" spans="3:4" ht="12.75">
      <c r="C113" s="187"/>
      <c r="D113" s="187"/>
    </row>
    <row r="114" spans="3:4" ht="12.75">
      <c r="C114" s="187"/>
      <c r="D114" s="187"/>
    </row>
    <row r="115" spans="3:4" ht="12.75">
      <c r="C115" s="187"/>
      <c r="D115" s="187"/>
    </row>
    <row r="116" spans="3:4" ht="12.75">
      <c r="C116" s="187"/>
      <c r="D116" s="187"/>
    </row>
    <row r="117" spans="3:4" ht="12.75">
      <c r="C117" s="187"/>
      <c r="D117" s="187"/>
    </row>
    <row r="118" spans="3:4" ht="12.75">
      <c r="C118" s="187"/>
      <c r="D118" s="187"/>
    </row>
    <row r="119" spans="3:4" ht="12.75">
      <c r="C119" s="187"/>
      <c r="D119" s="187"/>
    </row>
    <row r="120" spans="3:4" ht="12.75">
      <c r="C120" s="187"/>
      <c r="D120" s="187"/>
    </row>
    <row r="121" spans="3:4" ht="12.75">
      <c r="C121" s="187"/>
      <c r="D121" s="187"/>
    </row>
    <row r="122" spans="3:4" ht="12.75">
      <c r="C122" s="187"/>
      <c r="D122" s="187"/>
    </row>
    <row r="123" spans="3:4" ht="12.75">
      <c r="C123" s="187"/>
      <c r="D123" s="187"/>
    </row>
    <row r="124" spans="3:4" ht="12.75">
      <c r="C124" s="187"/>
      <c r="D124" s="187"/>
    </row>
    <row r="125" spans="3:4" ht="12.75">
      <c r="C125" s="187"/>
      <c r="D125" s="187"/>
    </row>
    <row r="126" spans="3:4" ht="12.75">
      <c r="C126" s="187"/>
      <c r="D126" s="187"/>
    </row>
    <row r="127" spans="3:4" ht="12.75">
      <c r="C127" s="187"/>
      <c r="D127" s="187"/>
    </row>
    <row r="128" spans="3:4" ht="12.75">
      <c r="C128" s="187"/>
      <c r="D128" s="187"/>
    </row>
    <row r="129" spans="3:4" ht="12.75">
      <c r="C129" s="187"/>
      <c r="D129" s="187"/>
    </row>
    <row r="130" spans="3:4" ht="12.75">
      <c r="C130" s="187"/>
      <c r="D130" s="187"/>
    </row>
    <row r="131" spans="3:4" ht="12.75">
      <c r="C131" s="187"/>
      <c r="D131" s="187"/>
    </row>
    <row r="132" spans="3:4" ht="12.75">
      <c r="C132" s="187"/>
      <c r="D132" s="187"/>
    </row>
    <row r="133" spans="3:4" ht="12.75">
      <c r="C133" s="187"/>
      <c r="D133" s="187"/>
    </row>
    <row r="134" spans="3:4" ht="12.75">
      <c r="C134" s="187"/>
      <c r="D134" s="187"/>
    </row>
    <row r="135" spans="3:4" ht="12.75">
      <c r="C135" s="187"/>
      <c r="D135" s="187"/>
    </row>
    <row r="136" spans="3:4" ht="12.75">
      <c r="C136" s="187"/>
      <c r="D136" s="187"/>
    </row>
    <row r="137" spans="3:4" ht="12.75">
      <c r="C137" s="187"/>
      <c r="D137" s="187"/>
    </row>
    <row r="138" spans="3:4" ht="12.75">
      <c r="C138" s="187"/>
      <c r="D138" s="187"/>
    </row>
    <row r="139" spans="3:4" ht="12.75">
      <c r="C139" s="187"/>
      <c r="D139" s="187"/>
    </row>
    <row r="140" spans="3:4" ht="12.75">
      <c r="C140" s="187"/>
      <c r="D140" s="187"/>
    </row>
    <row r="141" spans="3:4" ht="12.75">
      <c r="C141" s="187"/>
      <c r="D141" s="187"/>
    </row>
    <row r="142" spans="3:4" ht="12.75">
      <c r="C142" s="187"/>
      <c r="D142" s="187"/>
    </row>
    <row r="143" spans="3:4" ht="12.75">
      <c r="C143" s="187"/>
      <c r="D143" s="187"/>
    </row>
    <row r="144" spans="3:4" ht="12.75">
      <c r="C144" s="187"/>
      <c r="D144" s="187"/>
    </row>
    <row r="145" spans="3:4" ht="12.75">
      <c r="C145" s="187"/>
      <c r="D145" s="187"/>
    </row>
    <row r="146" spans="3:4" ht="12.75">
      <c r="C146" s="187"/>
      <c r="D146" s="187"/>
    </row>
    <row r="147" spans="3:4" ht="12.75">
      <c r="C147" s="187"/>
      <c r="D147" s="187"/>
    </row>
    <row r="148" spans="3:4" ht="12.75">
      <c r="C148" s="187"/>
      <c r="D148" s="187"/>
    </row>
    <row r="149" spans="3:4" ht="12.75">
      <c r="C149" s="187"/>
      <c r="D149" s="187"/>
    </row>
    <row r="150" spans="3:4" ht="12.75">
      <c r="C150" s="187"/>
      <c r="D150" s="187"/>
    </row>
    <row r="151" spans="3:4" ht="12.75">
      <c r="C151" s="187"/>
      <c r="D151" s="187"/>
    </row>
    <row r="152" spans="3:4" ht="12.75">
      <c r="C152" s="187"/>
      <c r="D152" s="187"/>
    </row>
    <row r="153" spans="3:4" ht="12.75">
      <c r="C153" s="187"/>
      <c r="D153" s="187"/>
    </row>
    <row r="154" spans="3:4" ht="12.75">
      <c r="C154" s="187"/>
      <c r="D154" s="187"/>
    </row>
    <row r="155" spans="3:4" ht="12.75">
      <c r="C155" s="187"/>
      <c r="D155" s="187"/>
    </row>
    <row r="156" spans="3:4" ht="12.75">
      <c r="C156" s="187"/>
      <c r="D156" s="187"/>
    </row>
    <row r="157" spans="3:4" ht="12.75">
      <c r="C157" s="187"/>
      <c r="D157" s="187"/>
    </row>
    <row r="158" spans="3:4" ht="12.75">
      <c r="C158" s="187"/>
      <c r="D158" s="187"/>
    </row>
    <row r="159" spans="3:4" ht="12.75">
      <c r="C159" s="187"/>
      <c r="D159" s="187"/>
    </row>
    <row r="160" spans="3:4" ht="12.75">
      <c r="C160" s="187"/>
      <c r="D160" s="187"/>
    </row>
    <row r="161" spans="3:4" ht="12.75">
      <c r="C161" s="187"/>
      <c r="D161" s="187"/>
    </row>
    <row r="162" spans="3:4" ht="12.75">
      <c r="C162" s="187"/>
      <c r="D162" s="187"/>
    </row>
    <row r="163" spans="3:4" ht="12.75">
      <c r="C163" s="187"/>
      <c r="D163" s="187"/>
    </row>
    <row r="164" spans="3:4" ht="12.75">
      <c r="C164" s="187"/>
      <c r="D164" s="187"/>
    </row>
    <row r="165" spans="3:4" ht="12.75">
      <c r="C165" s="187"/>
      <c r="D165" s="187"/>
    </row>
    <row r="166" spans="3:4" ht="12.75">
      <c r="C166" s="187"/>
      <c r="D166" s="187"/>
    </row>
    <row r="167" spans="3:4" ht="12.75">
      <c r="C167" s="187"/>
      <c r="D167" s="187"/>
    </row>
    <row r="168" spans="3:4" ht="12.75">
      <c r="C168" s="187"/>
      <c r="D168" s="187"/>
    </row>
    <row r="169" spans="3:4" ht="12.75">
      <c r="C169" s="187"/>
      <c r="D169" s="187"/>
    </row>
    <row r="170" spans="3:4" ht="12.75">
      <c r="C170" s="187"/>
      <c r="D170" s="187"/>
    </row>
    <row r="171" spans="3:4" ht="12.75">
      <c r="C171" s="187"/>
      <c r="D171" s="187"/>
    </row>
    <row r="172" spans="3:4" ht="12.75">
      <c r="C172" s="187"/>
      <c r="D172" s="187"/>
    </row>
    <row r="173" spans="3:4" ht="12.75">
      <c r="C173" s="187"/>
      <c r="D173" s="187"/>
    </row>
    <row r="174" spans="3:4" ht="12.75">
      <c r="C174" s="187"/>
      <c r="D174" s="187"/>
    </row>
    <row r="175" spans="3:4" ht="12.75">
      <c r="C175" s="187"/>
      <c r="D175" s="187"/>
    </row>
    <row r="176" spans="3:4" ht="12.75">
      <c r="C176" s="187"/>
      <c r="D176" s="187"/>
    </row>
    <row r="177" spans="3:4" ht="12.75">
      <c r="C177" s="187"/>
      <c r="D177" s="187"/>
    </row>
    <row r="178" spans="3:4" ht="12.75">
      <c r="C178" s="187"/>
      <c r="D178" s="187"/>
    </row>
    <row r="179" spans="3:4" ht="12.75">
      <c r="C179" s="187"/>
      <c r="D179" s="187"/>
    </row>
    <row r="180" spans="3:4" ht="12.75">
      <c r="C180" s="187"/>
      <c r="D180" s="187"/>
    </row>
    <row r="181" spans="3:4" ht="12.75">
      <c r="C181" s="187"/>
      <c r="D181" s="187"/>
    </row>
    <row r="182" spans="3:4" ht="12.75">
      <c r="C182" s="187"/>
      <c r="D182" s="187"/>
    </row>
    <row r="183" spans="3:4" ht="12.75">
      <c r="C183" s="187"/>
      <c r="D183" s="187"/>
    </row>
    <row r="184" spans="3:4" ht="12.75">
      <c r="C184" s="187"/>
      <c r="D184" s="187"/>
    </row>
    <row r="185" spans="3:4" ht="12.75">
      <c r="C185" s="187"/>
      <c r="D185" s="187"/>
    </row>
    <row r="186" spans="3:4" ht="12.75">
      <c r="C186" s="187"/>
      <c r="D186" s="187"/>
    </row>
    <row r="187" spans="3:4" ht="12.75">
      <c r="C187" s="187"/>
      <c r="D187" s="187"/>
    </row>
    <row r="188" spans="3:4" ht="12.75">
      <c r="C188" s="187"/>
      <c r="D188" s="187"/>
    </row>
    <row r="189" spans="3:4" ht="12.75">
      <c r="C189" s="187"/>
      <c r="D189" s="187"/>
    </row>
    <row r="190" spans="3:4" ht="12.75">
      <c r="C190" s="187"/>
      <c r="D190" s="187"/>
    </row>
    <row r="191" spans="3:4" ht="12.75">
      <c r="C191" s="187"/>
      <c r="D191" s="187"/>
    </row>
    <row r="192" spans="3:4" ht="12.75">
      <c r="C192" s="187"/>
      <c r="D192" s="187"/>
    </row>
    <row r="193" spans="3:4" ht="12.75">
      <c r="C193" s="187"/>
      <c r="D193" s="187"/>
    </row>
    <row r="194" spans="3:4" ht="12.75">
      <c r="C194" s="187"/>
      <c r="D194" s="187"/>
    </row>
    <row r="195" spans="3:4" ht="12.75">
      <c r="C195" s="187"/>
      <c r="D195" s="187"/>
    </row>
    <row r="196" spans="3:4" ht="12.75">
      <c r="C196" s="187"/>
      <c r="D196" s="187"/>
    </row>
    <row r="197" spans="3:4" ht="12.75">
      <c r="C197" s="187"/>
      <c r="D197" s="187"/>
    </row>
    <row r="198" spans="3:4" ht="12.75">
      <c r="C198" s="187"/>
      <c r="D198" s="187"/>
    </row>
    <row r="199" spans="3:4" ht="12.75">
      <c r="C199" s="187"/>
      <c r="D199" s="187"/>
    </row>
    <row r="200" spans="3:4" ht="12.75">
      <c r="C200" s="187"/>
      <c r="D200" s="187"/>
    </row>
    <row r="201" spans="3:4" ht="12.75">
      <c r="C201" s="187"/>
      <c r="D201" s="187"/>
    </row>
    <row r="202" spans="3:4" ht="12.75">
      <c r="C202" s="187"/>
      <c r="D202" s="187"/>
    </row>
    <row r="203" spans="3:4" ht="12.75">
      <c r="C203" s="187"/>
      <c r="D203" s="187"/>
    </row>
    <row r="204" spans="3:4" ht="12.75">
      <c r="C204" s="187"/>
      <c r="D204" s="187"/>
    </row>
    <row r="205" spans="3:4" ht="12.75">
      <c r="C205" s="187"/>
      <c r="D205" s="187"/>
    </row>
    <row r="206" spans="3:4" ht="12.75">
      <c r="C206" s="187"/>
      <c r="D206" s="187"/>
    </row>
    <row r="207" spans="3:4" ht="12.75">
      <c r="C207" s="187"/>
      <c r="D207" s="187"/>
    </row>
    <row r="208" spans="3:4" ht="12.75">
      <c r="C208" s="187"/>
      <c r="D208" s="187"/>
    </row>
    <row r="209" spans="3:4" ht="12.75">
      <c r="C209" s="187"/>
      <c r="D209" s="187"/>
    </row>
    <row r="210" spans="3:4" ht="12.75">
      <c r="C210" s="187"/>
      <c r="D210" s="187"/>
    </row>
    <row r="211" spans="3:4" ht="12.75">
      <c r="C211" s="187"/>
      <c r="D211" s="187"/>
    </row>
    <row r="212" spans="3:4" ht="12.75">
      <c r="C212" s="187"/>
      <c r="D212" s="187"/>
    </row>
    <row r="213" spans="3:4" ht="12.75">
      <c r="C213" s="187"/>
      <c r="D213" s="187"/>
    </row>
    <row r="214" spans="3:4" ht="12.75">
      <c r="C214" s="187"/>
      <c r="D214" s="187"/>
    </row>
    <row r="215" spans="3:4" ht="12.75">
      <c r="C215" s="187"/>
      <c r="D215" s="187"/>
    </row>
    <row r="216" spans="3:4" ht="12.75">
      <c r="C216" s="187"/>
      <c r="D216" s="187"/>
    </row>
    <row r="217" spans="3:4" ht="12.75">
      <c r="C217" s="187"/>
      <c r="D217" s="187"/>
    </row>
    <row r="218" spans="3:4" ht="12.75">
      <c r="C218" s="187"/>
      <c r="D218" s="187"/>
    </row>
    <row r="219" spans="3:4" ht="12.75">
      <c r="C219" s="187"/>
      <c r="D219" s="187"/>
    </row>
    <row r="220" spans="3:4" ht="12.75">
      <c r="C220" s="187"/>
      <c r="D220" s="187"/>
    </row>
    <row r="221" spans="3:4" ht="12.75">
      <c r="C221" s="187"/>
      <c r="D221" s="187"/>
    </row>
    <row r="222" spans="3:4" ht="12.75">
      <c r="C222" s="187"/>
      <c r="D222" s="187"/>
    </row>
    <row r="223" spans="3:4" ht="12.75">
      <c r="C223" s="187"/>
      <c r="D223" s="187"/>
    </row>
    <row r="224" spans="3:4" ht="12.75">
      <c r="C224" s="187"/>
      <c r="D224" s="187"/>
    </row>
    <row r="225" spans="3:4" ht="12.75">
      <c r="C225" s="187"/>
      <c r="D225" s="187"/>
    </row>
    <row r="226" spans="3:4" ht="12.75">
      <c r="C226" s="187"/>
      <c r="D226" s="187"/>
    </row>
    <row r="227" spans="3:4" ht="12.75">
      <c r="C227" s="187"/>
      <c r="D227" s="187"/>
    </row>
    <row r="228" spans="3:4" ht="12.75">
      <c r="C228" s="187"/>
      <c r="D228" s="187"/>
    </row>
    <row r="229" spans="3:4" ht="12.75">
      <c r="C229" s="187"/>
      <c r="D229" s="187"/>
    </row>
    <row r="230" spans="3:4" ht="12.75">
      <c r="C230" s="187"/>
      <c r="D230" s="187"/>
    </row>
    <row r="231" spans="3:4" ht="12.75">
      <c r="C231" s="187"/>
      <c r="D231" s="187"/>
    </row>
    <row r="232" spans="3:4" ht="12.75">
      <c r="C232" s="187"/>
      <c r="D232" s="187"/>
    </row>
    <row r="233" spans="3:4" ht="12.75">
      <c r="C233" s="187"/>
      <c r="D233" s="187"/>
    </row>
    <row r="234" spans="3:4" ht="12.75">
      <c r="C234" s="187"/>
      <c r="D234" s="187"/>
    </row>
    <row r="235" spans="3:4" ht="12.75">
      <c r="C235" s="187"/>
      <c r="D235" s="187"/>
    </row>
    <row r="236" spans="3:4" ht="12.75">
      <c r="C236" s="187"/>
      <c r="D236" s="187"/>
    </row>
    <row r="237" spans="3:4" ht="12.75">
      <c r="C237" s="187"/>
      <c r="D237" s="187"/>
    </row>
    <row r="238" spans="3:4" ht="12.75">
      <c r="C238" s="187"/>
      <c r="D238" s="187"/>
    </row>
    <row r="239" spans="3:4" ht="12.75">
      <c r="C239" s="187"/>
      <c r="D239" s="187"/>
    </row>
    <row r="240" spans="3:4" ht="12.75">
      <c r="C240" s="187"/>
      <c r="D240" s="187"/>
    </row>
    <row r="241" spans="3:4" ht="12.75">
      <c r="C241" s="187"/>
      <c r="D241" s="187"/>
    </row>
    <row r="242" spans="3:4" ht="12.75">
      <c r="C242" s="187"/>
      <c r="D242" s="187"/>
    </row>
    <row r="243" spans="3:4" ht="12.75">
      <c r="C243" s="187"/>
      <c r="D243" s="187"/>
    </row>
    <row r="244" spans="3:4" ht="12.75">
      <c r="C244" s="187"/>
      <c r="D244" s="187"/>
    </row>
    <row r="245" spans="3:4" ht="12.75">
      <c r="C245" s="187"/>
      <c r="D245" s="187"/>
    </row>
    <row r="246" spans="3:4" ht="12.75">
      <c r="C246" s="187"/>
      <c r="D246" s="187"/>
    </row>
    <row r="247" spans="3:4" ht="12.75">
      <c r="C247" s="187"/>
      <c r="D247" s="187"/>
    </row>
    <row r="248" spans="3:4" ht="12.75">
      <c r="C248" s="187"/>
      <c r="D248" s="187"/>
    </row>
    <row r="249" spans="3:4" ht="12.75">
      <c r="C249" s="187"/>
      <c r="D249" s="187"/>
    </row>
    <row r="250" spans="3:4" ht="12.75">
      <c r="C250" s="187"/>
      <c r="D250" s="187"/>
    </row>
    <row r="251" spans="3:4" ht="12.75">
      <c r="C251" s="187"/>
      <c r="D251" s="187"/>
    </row>
    <row r="252" spans="3:4" ht="12.75">
      <c r="C252" s="187"/>
      <c r="D252" s="187"/>
    </row>
    <row r="253" spans="3:4" ht="12.75">
      <c r="C253" s="187"/>
      <c r="D253" s="187"/>
    </row>
    <row r="254" spans="3:4" ht="12.75">
      <c r="C254" s="187"/>
      <c r="D254" s="187"/>
    </row>
    <row r="255" spans="3:4" ht="12.75">
      <c r="C255" s="187"/>
      <c r="D255" s="187"/>
    </row>
    <row r="256" spans="3:4" ht="12.75">
      <c r="C256" s="187"/>
      <c r="D256" s="187"/>
    </row>
    <row r="257" spans="3:4" ht="12.75">
      <c r="C257" s="187"/>
      <c r="D257" s="187"/>
    </row>
    <row r="258" spans="3:4" ht="12.75">
      <c r="C258" s="187"/>
      <c r="D258" s="187"/>
    </row>
    <row r="259" spans="3:4" ht="12.75">
      <c r="C259" s="187"/>
      <c r="D259" s="187"/>
    </row>
    <row r="260" spans="3:4" ht="12.75">
      <c r="C260" s="187"/>
      <c r="D260" s="187"/>
    </row>
    <row r="261" spans="3:4" ht="12.75">
      <c r="C261" s="187"/>
      <c r="D261" s="187"/>
    </row>
    <row r="262" spans="3:4" ht="12.75">
      <c r="C262" s="187"/>
      <c r="D262" s="187"/>
    </row>
    <row r="263" spans="3:4" ht="12.75">
      <c r="C263" s="187"/>
      <c r="D263" s="187"/>
    </row>
    <row r="264" spans="3:4" ht="12.75">
      <c r="C264" s="187"/>
      <c r="D264" s="187"/>
    </row>
    <row r="265" spans="3:4" ht="12.75">
      <c r="C265" s="187"/>
      <c r="D265" s="187"/>
    </row>
    <row r="266" spans="3:4" ht="12.75">
      <c r="C266" s="187"/>
      <c r="D266" s="187"/>
    </row>
    <row r="267" spans="3:4" ht="12.75">
      <c r="C267" s="187"/>
      <c r="D267" s="187"/>
    </row>
    <row r="268" spans="3:4" ht="12.75">
      <c r="C268" s="187"/>
      <c r="D268" s="187"/>
    </row>
    <row r="269" spans="3:4" ht="12.75">
      <c r="C269" s="187"/>
      <c r="D269" s="187"/>
    </row>
    <row r="270" spans="3:4" ht="12.75">
      <c r="C270" s="187"/>
      <c r="D270" s="187"/>
    </row>
    <row r="271" spans="3:4" ht="12.75">
      <c r="C271" s="187"/>
      <c r="D271" s="187"/>
    </row>
    <row r="272" spans="3:4" ht="12.75">
      <c r="C272" s="187"/>
      <c r="D272" s="187"/>
    </row>
    <row r="273" spans="3:4" ht="12.75">
      <c r="C273" s="187"/>
      <c r="D273" s="187"/>
    </row>
    <row r="274" spans="3:4" ht="12.75">
      <c r="C274" s="187"/>
      <c r="D274" s="187"/>
    </row>
    <row r="275" spans="3:4" ht="12.75">
      <c r="C275" s="187"/>
      <c r="D275" s="187"/>
    </row>
    <row r="276" spans="3:4" ht="12.75">
      <c r="C276" s="187"/>
      <c r="D276" s="187"/>
    </row>
    <row r="277" spans="3:4" ht="12.75">
      <c r="C277" s="187"/>
      <c r="D277" s="187"/>
    </row>
    <row r="278" spans="3:4" ht="12.75">
      <c r="C278" s="187"/>
      <c r="D278" s="187"/>
    </row>
    <row r="279" spans="3:4" ht="12.75">
      <c r="C279" s="187"/>
      <c r="D279" s="187"/>
    </row>
    <row r="280" spans="3:4" ht="12.75">
      <c r="C280" s="187"/>
      <c r="D280" s="187"/>
    </row>
    <row r="281" spans="3:4" ht="12.75">
      <c r="C281" s="187"/>
      <c r="D281" s="187"/>
    </row>
    <row r="282" spans="3:4" ht="12.75">
      <c r="C282" s="187"/>
      <c r="D282" s="187"/>
    </row>
    <row r="283" spans="3:4" ht="12.75">
      <c r="C283" s="187"/>
      <c r="D283" s="187"/>
    </row>
    <row r="284" spans="3:4" ht="12.75">
      <c r="C284" s="187"/>
      <c r="D284" s="187"/>
    </row>
    <row r="285" spans="3:4" ht="12.75">
      <c r="C285" s="187"/>
      <c r="D285" s="187"/>
    </row>
    <row r="286" spans="3:4" ht="12.75">
      <c r="C286" s="187"/>
      <c r="D286" s="187"/>
    </row>
    <row r="287" spans="3:4" ht="12.75">
      <c r="C287" s="187"/>
      <c r="D287" s="187"/>
    </row>
    <row r="288" spans="3:4" ht="12.75">
      <c r="C288" s="187"/>
      <c r="D288" s="187"/>
    </row>
    <row r="289" spans="3:4" ht="12.75">
      <c r="C289" s="187"/>
      <c r="D289" s="187"/>
    </row>
    <row r="290" spans="3:4" ht="12.75">
      <c r="C290" s="187"/>
      <c r="D290" s="187"/>
    </row>
    <row r="291" spans="3:4" ht="12.75">
      <c r="C291" s="187"/>
      <c r="D291" s="187"/>
    </row>
    <row r="292" spans="3:4" ht="12.75">
      <c r="C292" s="187"/>
      <c r="D292" s="187"/>
    </row>
    <row r="293" spans="3:4" ht="12.75">
      <c r="C293" s="187"/>
      <c r="D293" s="187"/>
    </row>
    <row r="294" spans="3:4" ht="12.75">
      <c r="C294" s="187"/>
      <c r="D294" s="187"/>
    </row>
    <row r="295" spans="3:4" ht="12.75">
      <c r="C295" s="187"/>
      <c r="D295" s="187"/>
    </row>
    <row r="296" spans="3:4" ht="12.75">
      <c r="C296" s="187"/>
      <c r="D296" s="187"/>
    </row>
    <row r="297" spans="3:4" ht="12.75">
      <c r="C297" s="187"/>
      <c r="D297" s="187"/>
    </row>
    <row r="298" spans="3:4" ht="12.75">
      <c r="C298" s="187"/>
      <c r="D298" s="187"/>
    </row>
    <row r="299" spans="3:4" ht="12.75">
      <c r="C299" s="187"/>
      <c r="D299" s="187"/>
    </row>
    <row r="300" spans="3:4" ht="12.75">
      <c r="C300" s="187"/>
      <c r="D300" s="187"/>
    </row>
    <row r="301" spans="3:4" ht="12.75">
      <c r="C301" s="187"/>
      <c r="D301" s="187"/>
    </row>
    <row r="302" spans="3:4" ht="12.75">
      <c r="C302" s="187"/>
      <c r="D302" s="187"/>
    </row>
    <row r="303" spans="3:4" ht="12.75">
      <c r="C303" s="187"/>
      <c r="D303" s="187"/>
    </row>
    <row r="304" spans="3:4" ht="12.75">
      <c r="C304" s="187"/>
      <c r="D304" s="187"/>
    </row>
    <row r="305" spans="3:4" ht="12.75">
      <c r="C305" s="187"/>
      <c r="D305" s="187"/>
    </row>
    <row r="306" spans="3:4" ht="12.75">
      <c r="C306" s="187"/>
      <c r="D306" s="187"/>
    </row>
    <row r="307" spans="3:4" ht="12.75">
      <c r="C307" s="187"/>
      <c r="D307" s="187"/>
    </row>
    <row r="308" spans="3:4" ht="12.75">
      <c r="C308" s="187"/>
      <c r="D308" s="187"/>
    </row>
    <row r="309" spans="3:4" ht="12.75">
      <c r="C309" s="187"/>
      <c r="D309" s="187"/>
    </row>
    <row r="310" spans="3:4" ht="12.75">
      <c r="C310" s="187"/>
      <c r="D310" s="187"/>
    </row>
    <row r="311" spans="3:4" ht="12.75">
      <c r="C311" s="187"/>
      <c r="D311" s="187"/>
    </row>
    <row r="312" spans="3:4" ht="12.75">
      <c r="C312" s="187"/>
      <c r="D312" s="187"/>
    </row>
    <row r="313" spans="3:4" ht="12.75">
      <c r="C313" s="187"/>
      <c r="D313" s="187"/>
    </row>
    <row r="314" spans="3:4" ht="12.75">
      <c r="C314" s="187"/>
      <c r="D314" s="187"/>
    </row>
    <row r="315" spans="3:4" ht="12.75">
      <c r="C315" s="187"/>
      <c r="D315" s="187"/>
    </row>
    <row r="316" spans="3:4" ht="12.75">
      <c r="C316" s="187"/>
      <c r="D316" s="187"/>
    </row>
    <row r="317" spans="3:4" ht="12.75">
      <c r="C317" s="187"/>
      <c r="D317" s="187"/>
    </row>
    <row r="318" spans="3:4" ht="12.75">
      <c r="C318" s="187"/>
      <c r="D318" s="187"/>
    </row>
    <row r="319" spans="3:4" ht="12.75">
      <c r="C319" s="187"/>
      <c r="D319" s="187"/>
    </row>
    <row r="320" spans="3:4" ht="12.75">
      <c r="C320" s="187"/>
      <c r="D320" s="187"/>
    </row>
    <row r="321" spans="3:4" ht="12.75">
      <c r="C321" s="187"/>
      <c r="D321" s="187"/>
    </row>
    <row r="322" spans="3:4" ht="12.75">
      <c r="C322" s="187"/>
      <c r="D322" s="187"/>
    </row>
    <row r="323" spans="3:4" ht="12.75">
      <c r="C323" s="187"/>
      <c r="D323" s="187"/>
    </row>
    <row r="324" spans="3:4" ht="12.75">
      <c r="C324" s="187"/>
      <c r="D324" s="187"/>
    </row>
    <row r="325" spans="3:4" ht="12.75">
      <c r="C325" s="187"/>
      <c r="D325" s="187"/>
    </row>
    <row r="326" spans="3:4" ht="12.75">
      <c r="C326" s="187"/>
      <c r="D326" s="187"/>
    </row>
    <row r="327" spans="3:4" ht="12.75">
      <c r="C327" s="187"/>
      <c r="D327" s="187"/>
    </row>
    <row r="328" spans="3:4" ht="12.75">
      <c r="C328" s="187"/>
      <c r="D328" s="187"/>
    </row>
    <row r="329" spans="3:4" ht="12.75">
      <c r="C329" s="187"/>
      <c r="D329" s="187"/>
    </row>
    <row r="330" spans="3:4" ht="12.75">
      <c r="C330" s="187"/>
      <c r="D330" s="187"/>
    </row>
    <row r="331" spans="3:4" ht="12.75">
      <c r="C331" s="187"/>
      <c r="D331" s="187"/>
    </row>
    <row r="332" spans="3:4" ht="12.75">
      <c r="C332" s="187"/>
      <c r="D332" s="187"/>
    </row>
    <row r="333" spans="3:4" ht="12.75">
      <c r="C333" s="187"/>
      <c r="D333" s="187"/>
    </row>
    <row r="334" spans="3:4" ht="12.75">
      <c r="C334" s="187"/>
      <c r="D334" s="187"/>
    </row>
    <row r="335" spans="3:4" ht="12.75">
      <c r="C335" s="187"/>
      <c r="D335" s="187"/>
    </row>
    <row r="336" spans="3:4" ht="12.75">
      <c r="C336" s="187"/>
      <c r="D336" s="187"/>
    </row>
    <row r="337" spans="3:4" ht="12.75">
      <c r="C337" s="187"/>
      <c r="D337" s="187"/>
    </row>
    <row r="338" spans="3:4" ht="12.75">
      <c r="C338" s="187"/>
      <c r="D338" s="187"/>
    </row>
    <row r="339" spans="3:4" ht="12.75">
      <c r="C339" s="187"/>
      <c r="D339" s="187"/>
    </row>
    <row r="340" spans="3:4" ht="12.75">
      <c r="C340" s="187"/>
      <c r="D340" s="187"/>
    </row>
    <row r="341" spans="3:4" ht="12.75">
      <c r="C341" s="187"/>
      <c r="D341" s="187"/>
    </row>
    <row r="342" spans="3:4" ht="12.75">
      <c r="C342" s="187"/>
      <c r="D342" s="187"/>
    </row>
    <row r="343" spans="3:4" ht="12.75">
      <c r="C343" s="187"/>
      <c r="D343" s="187"/>
    </row>
    <row r="344" spans="3:4" ht="12.75">
      <c r="C344" s="187"/>
      <c r="D344" s="187"/>
    </row>
    <row r="345" spans="3:4" ht="12.75">
      <c r="C345" s="187"/>
      <c r="D345" s="187"/>
    </row>
    <row r="346" spans="3:4" ht="12.75">
      <c r="C346" s="187"/>
      <c r="D346" s="187"/>
    </row>
    <row r="347" spans="3:4" ht="12.75">
      <c r="C347" s="187"/>
      <c r="D347" s="187"/>
    </row>
    <row r="348" spans="3:4" ht="12.75">
      <c r="C348" s="187"/>
      <c r="D348" s="187"/>
    </row>
    <row r="349" spans="3:4" ht="12.75">
      <c r="C349" s="187"/>
      <c r="D349" s="187"/>
    </row>
    <row r="350" spans="3:4" ht="12.75">
      <c r="C350" s="187"/>
      <c r="D350" s="187"/>
    </row>
    <row r="351" spans="3:4" ht="12.75">
      <c r="C351" s="187"/>
      <c r="D351" s="187"/>
    </row>
    <row r="352" spans="3:4" ht="12.75">
      <c r="C352" s="187"/>
      <c r="D352" s="187"/>
    </row>
    <row r="353" spans="3:4" ht="12.75">
      <c r="C353" s="187"/>
      <c r="D353" s="187"/>
    </row>
    <row r="354" spans="3:4" ht="12.75">
      <c r="C354" s="187"/>
      <c r="D354" s="187"/>
    </row>
    <row r="355" spans="3:4" ht="12.75">
      <c r="C355" s="187"/>
      <c r="D355" s="187"/>
    </row>
    <row r="356" spans="3:4" ht="12.75">
      <c r="C356" s="187"/>
      <c r="D356" s="187"/>
    </row>
    <row r="357" spans="3:4" ht="12.75">
      <c r="C357" s="187"/>
      <c r="D357" s="187"/>
    </row>
    <row r="358" spans="3:4" ht="12.75">
      <c r="C358" s="187"/>
      <c r="D358" s="187"/>
    </row>
    <row r="359" spans="3:4" ht="12.75">
      <c r="C359" s="187"/>
      <c r="D359" s="187"/>
    </row>
    <row r="360" spans="3:4" ht="12.75">
      <c r="C360" s="187"/>
      <c r="D360" s="187"/>
    </row>
    <row r="361" spans="3:4" ht="12.75">
      <c r="C361" s="187"/>
      <c r="D361" s="187"/>
    </row>
    <row r="362" spans="3:4" ht="12.75">
      <c r="C362" s="187"/>
      <c r="D362" s="187"/>
    </row>
    <row r="363" spans="3:4" ht="12.75">
      <c r="C363" s="187"/>
      <c r="D363" s="187"/>
    </row>
    <row r="364" spans="3:4" ht="12.75">
      <c r="C364" s="187"/>
      <c r="D364" s="187"/>
    </row>
    <row r="365" spans="3:4" ht="12.75">
      <c r="C365" s="187"/>
      <c r="D365" s="187"/>
    </row>
    <row r="366" spans="3:4" ht="12.75">
      <c r="C366" s="187"/>
      <c r="D366" s="187"/>
    </row>
    <row r="367" spans="3:4" ht="12.75">
      <c r="C367" s="187"/>
      <c r="D367" s="187"/>
    </row>
    <row r="368" spans="3:4" ht="12.75">
      <c r="C368" s="187"/>
      <c r="D368" s="187"/>
    </row>
    <row r="369" spans="3:4" ht="12.75">
      <c r="C369" s="187"/>
      <c r="D369" s="187"/>
    </row>
    <row r="370" spans="3:4" ht="12.75">
      <c r="C370" s="187"/>
      <c r="D370" s="187"/>
    </row>
    <row r="371" spans="3:4" ht="12.75">
      <c r="C371" s="187"/>
      <c r="D371" s="187"/>
    </row>
    <row r="372" spans="3:4" ht="12.75">
      <c r="C372" s="187"/>
      <c r="D372" s="187"/>
    </row>
    <row r="373" spans="3:4" ht="12.75">
      <c r="C373" s="187"/>
      <c r="D373" s="187"/>
    </row>
    <row r="374" spans="3:4" ht="12.75">
      <c r="C374" s="187"/>
      <c r="D374" s="187"/>
    </row>
    <row r="375" spans="3:4" ht="12.75">
      <c r="C375" s="187"/>
      <c r="D375" s="187"/>
    </row>
    <row r="376" spans="3:4" ht="12.75">
      <c r="C376" s="187"/>
      <c r="D376" s="187"/>
    </row>
    <row r="377" spans="3:4" ht="12.75">
      <c r="C377" s="187"/>
      <c r="D377" s="187"/>
    </row>
    <row r="378" spans="3:4" ht="12.75">
      <c r="C378" s="187"/>
      <c r="D378" s="187"/>
    </row>
    <row r="379" spans="3:4" ht="12.75">
      <c r="C379" s="187"/>
      <c r="D379" s="187"/>
    </row>
    <row r="380" spans="3:4" ht="12.75">
      <c r="C380" s="187"/>
      <c r="D380" s="187"/>
    </row>
    <row r="381" spans="3:4" ht="12.75">
      <c r="C381" s="187"/>
      <c r="D381" s="187"/>
    </row>
    <row r="382" spans="3:4" ht="12.75">
      <c r="C382" s="187"/>
      <c r="D382" s="187"/>
    </row>
    <row r="383" spans="3:4" ht="12.75">
      <c r="C383" s="187"/>
      <c r="D383" s="187"/>
    </row>
    <row r="384" spans="3:4" ht="12.75">
      <c r="C384" s="187"/>
      <c r="D384" s="187"/>
    </row>
    <row r="385" spans="3:4" ht="12.75">
      <c r="C385" s="187"/>
      <c r="D385" s="187"/>
    </row>
    <row r="386" spans="3:4" ht="12.75">
      <c r="C386" s="187"/>
      <c r="D386" s="187"/>
    </row>
    <row r="387" spans="3:4" ht="12.75">
      <c r="C387" s="187"/>
      <c r="D387" s="187"/>
    </row>
    <row r="388" spans="3:4" ht="12.75">
      <c r="C388" s="187"/>
      <c r="D388" s="187"/>
    </row>
    <row r="389" spans="3:4" ht="12.75">
      <c r="C389" s="187"/>
      <c r="D389" s="187"/>
    </row>
    <row r="390" spans="3:4" ht="12.75">
      <c r="C390" s="187"/>
      <c r="D390" s="187"/>
    </row>
    <row r="391" spans="3:4" ht="12.75">
      <c r="C391" s="187"/>
      <c r="D391" s="187"/>
    </row>
    <row r="392" spans="3:4" ht="12.75">
      <c r="C392" s="187"/>
      <c r="D392" s="187"/>
    </row>
    <row r="393" spans="3:4" ht="12.75">
      <c r="C393" s="187"/>
      <c r="D393" s="187"/>
    </row>
    <row r="394" spans="3:4" ht="12.75">
      <c r="C394" s="187"/>
      <c r="D394" s="187"/>
    </row>
    <row r="395" spans="3:4" ht="12.75">
      <c r="C395" s="187"/>
      <c r="D395" s="187"/>
    </row>
    <row r="396" spans="3:4" ht="12.75">
      <c r="C396" s="187"/>
      <c r="D396" s="187"/>
    </row>
    <row r="397" spans="3:4" ht="12.75">
      <c r="C397" s="187"/>
      <c r="D397" s="187"/>
    </row>
    <row r="398" spans="3:4" ht="12.75">
      <c r="C398" s="187"/>
      <c r="D398" s="187"/>
    </row>
    <row r="399" spans="3:4" ht="12.75">
      <c r="C399" s="187"/>
      <c r="D399" s="187"/>
    </row>
    <row r="400" spans="3:4" ht="12.75">
      <c r="C400" s="187"/>
      <c r="D400" s="187"/>
    </row>
    <row r="401" spans="3:4" ht="12.75">
      <c r="C401" s="187"/>
      <c r="D401" s="187"/>
    </row>
    <row r="402" spans="3:4" ht="12.75">
      <c r="C402" s="187"/>
      <c r="D402" s="187"/>
    </row>
    <row r="403" spans="3:4" ht="12.75">
      <c r="C403" s="187"/>
      <c r="D403" s="187"/>
    </row>
    <row r="404" spans="3:4" ht="12.75">
      <c r="C404" s="187"/>
      <c r="D404" s="187"/>
    </row>
    <row r="405" spans="3:4" ht="12.75">
      <c r="C405" s="187"/>
      <c r="D405" s="187"/>
    </row>
    <row r="406" spans="3:4" ht="12.75">
      <c r="C406" s="187"/>
      <c r="D406" s="187"/>
    </row>
    <row r="407" spans="3:4" ht="12.75">
      <c r="C407" s="187"/>
      <c r="D407" s="187"/>
    </row>
    <row r="408" spans="3:4" ht="12.75">
      <c r="C408" s="187"/>
      <c r="D408" s="187"/>
    </row>
    <row r="409" spans="3:4" ht="12.75">
      <c r="C409" s="187"/>
      <c r="D409" s="187"/>
    </row>
    <row r="410" spans="3:4" ht="12.75">
      <c r="C410" s="187"/>
      <c r="D410" s="187"/>
    </row>
    <row r="411" spans="3:4" ht="12.75">
      <c r="C411" s="187"/>
      <c r="D411" s="187"/>
    </row>
    <row r="412" spans="3:4" ht="12.75">
      <c r="C412" s="187"/>
      <c r="D412" s="187"/>
    </row>
    <row r="413" spans="3:4" ht="12.75">
      <c r="C413" s="187"/>
      <c r="D413" s="187"/>
    </row>
    <row r="414" spans="3:4" ht="12.75">
      <c r="C414" s="187"/>
      <c r="D414" s="187"/>
    </row>
    <row r="415" spans="3:4" ht="12.75">
      <c r="C415" s="187"/>
      <c r="D415" s="187"/>
    </row>
    <row r="416" spans="3:4" ht="12.75">
      <c r="C416" s="187"/>
      <c r="D416" s="187"/>
    </row>
    <row r="417" spans="3:4" ht="12.75">
      <c r="C417" s="187"/>
      <c r="D417" s="187"/>
    </row>
    <row r="418" spans="3:4" ht="12.75">
      <c r="C418" s="187"/>
      <c r="D418" s="187"/>
    </row>
    <row r="419" spans="3:4" ht="12.75">
      <c r="C419" s="187"/>
      <c r="D419" s="187"/>
    </row>
    <row r="420" spans="3:4" ht="12.75">
      <c r="C420" s="187"/>
      <c r="D420" s="187"/>
    </row>
    <row r="421" spans="3:4" ht="12.75">
      <c r="C421" s="187"/>
      <c r="D421" s="187"/>
    </row>
    <row r="422" spans="3:4" ht="12.75">
      <c r="C422" s="187"/>
      <c r="D422" s="187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J12" sqref="J12"/>
      <selection pane="topRight" activeCell="J12" sqref="J12"/>
    </sheetView>
  </sheetViews>
  <sheetFormatPr defaultColWidth="9.33203125" defaultRowHeight="12.75"/>
  <cols>
    <col min="1" max="1" width="46.66015625" style="114" customWidth="1"/>
    <col min="2" max="2" width="18.16015625" style="114" customWidth="1"/>
    <col min="3" max="3" width="18.83203125" style="114" customWidth="1"/>
    <col min="4" max="4" width="18.16015625" style="114" customWidth="1"/>
    <col min="5" max="5" width="11.5" style="114" customWidth="1"/>
    <col min="6" max="6" width="5.33203125" style="114" customWidth="1"/>
    <col min="7" max="11" width="12" style="114" customWidth="1"/>
    <col min="12" max="12" width="15.33203125" style="114" customWidth="1"/>
    <col min="13" max="16384" width="12" style="114" customWidth="1"/>
  </cols>
  <sheetData>
    <row r="1" spans="1:4" ht="12.75">
      <c r="A1" s="113" t="s">
        <v>43</v>
      </c>
      <c r="B1" s="113"/>
      <c r="C1" s="113"/>
      <c r="D1" s="113"/>
    </row>
    <row r="2" spans="1:6" ht="12.75">
      <c r="A2" s="43" t="s">
        <v>71</v>
      </c>
      <c r="B2" s="43"/>
      <c r="C2" s="43"/>
      <c r="D2" s="43"/>
      <c r="E2" s="143"/>
      <c r="F2" s="143"/>
    </row>
    <row r="3" spans="1:4" ht="12.75">
      <c r="A3" s="144" t="s">
        <v>115</v>
      </c>
      <c r="B3" s="144"/>
      <c r="C3" s="144"/>
      <c r="D3" s="144"/>
    </row>
    <row r="4" spans="1:3" ht="9" customHeight="1">
      <c r="A4" s="24"/>
      <c r="B4" s="24"/>
      <c r="C4" s="24"/>
    </row>
    <row r="5" spans="1:4" ht="21" customHeight="1">
      <c r="A5" s="145" t="s">
        <v>44</v>
      </c>
      <c r="B5" s="146" t="s">
        <v>45</v>
      </c>
      <c r="C5" s="147" t="s">
        <v>46</v>
      </c>
      <c r="D5" s="148"/>
    </row>
    <row r="6" spans="1:4" ht="28.5" customHeight="1">
      <c r="A6" s="149"/>
      <c r="B6" s="150"/>
      <c r="C6" s="146" t="s">
        <v>78</v>
      </c>
      <c r="D6" s="146" t="s">
        <v>47</v>
      </c>
    </row>
    <row r="7" spans="1:4" ht="26.25" customHeight="1">
      <c r="A7" s="151"/>
      <c r="B7" s="152"/>
      <c r="C7" s="152"/>
      <c r="D7" s="152"/>
    </row>
    <row r="8" spans="1:4" ht="24" customHeight="1">
      <c r="A8" s="15" t="s">
        <v>48</v>
      </c>
      <c r="B8" s="15"/>
      <c r="C8" s="15"/>
      <c r="D8" s="15"/>
    </row>
    <row r="9" spans="1:4" ht="12.75">
      <c r="A9" s="25" t="s">
        <v>49</v>
      </c>
      <c r="B9" s="153">
        <f>'[1]nograd'!$E214</f>
        <v>11425</v>
      </c>
      <c r="C9" s="154">
        <f>B9/$B$11*100</f>
        <v>54.355583043912645</v>
      </c>
      <c r="D9" s="154">
        <f>'[1]nograd'!$E173/'[1]nograd'!$E$175*100</f>
        <v>55.261550987176875</v>
      </c>
    </row>
    <row r="10" spans="1:4" s="125" customFormat="1" ht="12.75">
      <c r="A10" s="26" t="s">
        <v>50</v>
      </c>
      <c r="B10" s="155">
        <f>'[1]nograd'!$E215</f>
        <v>9594</v>
      </c>
      <c r="C10" s="156">
        <f aca="true" t="shared" si="0" ref="C10:C39">B10/$B$11*100</f>
        <v>45.64441695608735</v>
      </c>
      <c r="D10" s="156">
        <f>'[1]nograd'!$E174/'[1]nograd'!$E$175*100</f>
        <v>44.738449012823125</v>
      </c>
    </row>
    <row r="11" spans="1:4" s="159" customFormat="1" ht="20.25" customHeight="1">
      <c r="A11" s="16" t="s">
        <v>51</v>
      </c>
      <c r="B11" s="157">
        <f>SUM(B9:B10)</f>
        <v>21019</v>
      </c>
      <c r="C11" s="158">
        <f t="shared" si="0"/>
        <v>100</v>
      </c>
      <c r="D11" s="158">
        <f>SUM(D9:D10)</f>
        <v>100</v>
      </c>
    </row>
    <row r="12" spans="1:4" ht="24" customHeight="1">
      <c r="A12" s="17" t="s">
        <v>52</v>
      </c>
      <c r="B12" s="160"/>
      <c r="C12" s="161"/>
      <c r="D12" s="161"/>
    </row>
    <row r="13" spans="1:5" s="125" customFormat="1" ht="12.75">
      <c r="A13" s="25" t="s">
        <v>86</v>
      </c>
      <c r="B13" s="153">
        <f>'[1]nograd'!$E225</f>
        <v>396</v>
      </c>
      <c r="C13" s="154">
        <f t="shared" si="0"/>
        <v>1.8840097055045433</v>
      </c>
      <c r="D13" s="154">
        <f>'[1]nograd'!$E184/'[1]nograd'!$E$182*100</f>
        <v>2.264400569916548</v>
      </c>
      <c r="E13" s="124"/>
    </row>
    <row r="14" spans="1:4" ht="12.75">
      <c r="A14" s="26" t="s">
        <v>87</v>
      </c>
      <c r="B14" s="155">
        <f>'[1]nograd'!$E226</f>
        <v>2685</v>
      </c>
      <c r="C14" s="156">
        <f t="shared" si="0"/>
        <v>12.774156715352778</v>
      </c>
      <c r="D14" s="156">
        <f>'[1]nograd'!$E185/'[1]nograd'!$E$182*100</f>
        <v>12.563606757581924</v>
      </c>
    </row>
    <row r="15" spans="1:4" s="125" customFormat="1" ht="12.75">
      <c r="A15" s="25" t="s">
        <v>88</v>
      </c>
      <c r="B15" s="153">
        <f>'[1]nograd'!$E227</f>
        <v>5081</v>
      </c>
      <c r="C15" s="154">
        <f t="shared" si="0"/>
        <v>24.17336695370855</v>
      </c>
      <c r="D15" s="154">
        <f>'[1]nograd'!$E186/'[1]nograd'!$E$182*100</f>
        <v>25.351109301852233</v>
      </c>
    </row>
    <row r="16" spans="1:4" ht="12.75">
      <c r="A16" s="26" t="s">
        <v>89</v>
      </c>
      <c r="B16" s="155">
        <f>'[1]nograd'!$E228</f>
        <v>5307</v>
      </c>
      <c r="C16" s="156">
        <f t="shared" si="0"/>
        <v>25.248584613920737</v>
      </c>
      <c r="D16" s="156">
        <f>'[1]nograd'!$E187/'[1]nograd'!$E$182*100</f>
        <v>25.325666598819456</v>
      </c>
    </row>
    <row r="17" spans="1:4" s="125" customFormat="1" ht="12.75">
      <c r="A17" s="25" t="s">
        <v>90</v>
      </c>
      <c r="B17" s="153">
        <f>'[1]nograd'!$E229</f>
        <v>5229</v>
      </c>
      <c r="C17" s="154">
        <f t="shared" si="0"/>
        <v>24.87749179313954</v>
      </c>
      <c r="D17" s="154">
        <f>'[1]nograd'!$E188/'[1]nograd'!$E$182*100</f>
        <v>24.857520863016486</v>
      </c>
    </row>
    <row r="18" spans="1:4" ht="12.75">
      <c r="A18" s="26" t="s">
        <v>91</v>
      </c>
      <c r="B18" s="155">
        <f>'[1]nograd'!$E230</f>
        <v>2321</v>
      </c>
      <c r="C18" s="156">
        <f t="shared" si="0"/>
        <v>11.042390218373853</v>
      </c>
      <c r="D18" s="156">
        <f>'[1]nograd'!$E189/'[1]nograd'!$E$182*100</f>
        <v>9.637695908813352</v>
      </c>
    </row>
    <row r="19" spans="1:4" s="162" customFormat="1" ht="22.5" customHeight="1">
      <c r="A19" s="16" t="s">
        <v>51</v>
      </c>
      <c r="B19" s="157">
        <f>SUM(B13:B18)</f>
        <v>21019</v>
      </c>
      <c r="C19" s="158">
        <f t="shared" si="0"/>
        <v>100</v>
      </c>
      <c r="D19" s="158">
        <f>SUM(D13:D18)</f>
        <v>100</v>
      </c>
    </row>
    <row r="20" spans="1:4" ht="23.25" customHeight="1">
      <c r="A20" s="17" t="s">
        <v>72</v>
      </c>
      <c r="B20" s="160"/>
      <c r="C20" s="161"/>
      <c r="D20" s="161"/>
    </row>
    <row r="21" spans="1:4" s="125" customFormat="1" ht="12.75">
      <c r="A21" s="25" t="s">
        <v>53</v>
      </c>
      <c r="B21" s="153">
        <f>'[1]nograd'!$E233</f>
        <v>1444</v>
      </c>
      <c r="C21" s="154">
        <f t="shared" si="0"/>
        <v>6.869974784718588</v>
      </c>
      <c r="D21" s="154">
        <f>'[1]nograd'!$E192/'[1]nograd'!$E$198*100</f>
        <v>6.513331976389172</v>
      </c>
    </row>
    <row r="22" spans="1:4" ht="12.75">
      <c r="A22" s="26" t="s">
        <v>54</v>
      </c>
      <c r="B22" s="155">
        <f>'[1]nograd'!$E234</f>
        <v>8289</v>
      </c>
      <c r="C22" s="156">
        <f t="shared" si="0"/>
        <v>39.43574860840192</v>
      </c>
      <c r="D22" s="156">
        <f>'[1]nograd'!$E193/'[1]nograd'!$E$198*100</f>
        <v>38.851007531040096</v>
      </c>
    </row>
    <row r="23" spans="1:4" s="125" customFormat="1" ht="12.75">
      <c r="A23" s="25" t="s">
        <v>55</v>
      </c>
      <c r="B23" s="153">
        <f>'[1]nograd'!$E235</f>
        <v>5960</v>
      </c>
      <c r="C23" s="154">
        <f t="shared" si="0"/>
        <v>28.355297587896665</v>
      </c>
      <c r="D23" s="154">
        <f>'[1]nograd'!$E194/'[1]nograd'!$E$198*100</f>
        <v>30.0376552004885</v>
      </c>
    </row>
    <row r="24" spans="1:4" ht="12.75">
      <c r="A24" s="26" t="s">
        <v>56</v>
      </c>
      <c r="B24" s="155">
        <f>'[1]nograd'!$E236</f>
        <v>3145</v>
      </c>
      <c r="C24" s="156">
        <f t="shared" si="0"/>
        <v>14.962652837908557</v>
      </c>
      <c r="D24" s="156">
        <f>'[1]nograd'!$E195/'[1]nograd'!$E$198*100</f>
        <v>14.792387543252595</v>
      </c>
    </row>
    <row r="25" spans="1:4" s="125" customFormat="1" ht="12.75">
      <c r="A25" s="25" t="s">
        <v>57</v>
      </c>
      <c r="B25" s="153">
        <f>'[1]nograd'!$E237</f>
        <v>1593</v>
      </c>
      <c r="C25" s="154">
        <f t="shared" si="0"/>
        <v>7.578857224416005</v>
      </c>
      <c r="D25" s="154">
        <f>'[1]nograd'!$E196/'[1]nograd'!$E$198*100</f>
        <v>7.332587014044373</v>
      </c>
    </row>
    <row r="26" spans="1:4" ht="12.75">
      <c r="A26" s="26" t="s">
        <v>58</v>
      </c>
      <c r="B26" s="155">
        <f>'[1]nograd'!$E238</f>
        <v>588</v>
      </c>
      <c r="C26" s="156">
        <f t="shared" si="0"/>
        <v>2.7974689566582613</v>
      </c>
      <c r="D26" s="156">
        <f>'[1]nograd'!$E197/'[1]nograd'!$E$198*100</f>
        <v>2.4730307347852634</v>
      </c>
    </row>
    <row r="27" spans="1:4" s="162" customFormat="1" ht="21" customHeight="1">
      <c r="A27" s="16" t="s">
        <v>51</v>
      </c>
      <c r="B27" s="157">
        <f>SUM(B21:B26)</f>
        <v>21019</v>
      </c>
      <c r="C27" s="158">
        <f t="shared" si="0"/>
        <v>100</v>
      </c>
      <c r="D27" s="158">
        <f>SUM(D21:D26)</f>
        <v>100.00000000000001</v>
      </c>
    </row>
    <row r="28" spans="1:4" ht="25.5" customHeight="1">
      <c r="A28" s="17" t="s">
        <v>59</v>
      </c>
      <c r="B28" s="160"/>
      <c r="C28" s="161"/>
      <c r="D28" s="161"/>
    </row>
    <row r="29" spans="1:4" ht="12.75">
      <c r="A29" s="25" t="s">
        <v>80</v>
      </c>
      <c r="B29" s="153">
        <f>'[1]nograd'!$E241</f>
        <v>4189</v>
      </c>
      <c r="C29" s="154">
        <f t="shared" si="0"/>
        <v>19.929587516056902</v>
      </c>
      <c r="D29" s="154">
        <f>'[1]nograd'!$E200/'[1]nograd'!$E$205*100</f>
        <v>20.572969672297987</v>
      </c>
    </row>
    <row r="30" spans="1:4" ht="12.75">
      <c r="A30" s="26" t="s">
        <v>81</v>
      </c>
      <c r="B30" s="155">
        <f>'[1]nograd'!$E242</f>
        <v>6039</v>
      </c>
      <c r="C30" s="156">
        <f t="shared" si="0"/>
        <v>28.73114800894429</v>
      </c>
      <c r="D30" s="156">
        <f>'[1]nograd'!$E201/'[1]nograd'!$E$205*100</f>
        <v>24.175656421738246</v>
      </c>
    </row>
    <row r="31" spans="1:4" ht="12.75">
      <c r="A31" s="25" t="s">
        <v>82</v>
      </c>
      <c r="B31" s="153">
        <f>'[1]nograd'!$E243</f>
        <v>4522</v>
      </c>
      <c r="C31" s="154">
        <f t="shared" si="0"/>
        <v>21.51386840477663</v>
      </c>
      <c r="D31" s="154">
        <f>'[1]nograd'!$E202/'[1]nograd'!$E$205*100</f>
        <v>22.32851618155913</v>
      </c>
    </row>
    <row r="32" spans="1:4" ht="12.75">
      <c r="A32" s="26" t="s">
        <v>83</v>
      </c>
      <c r="B32" s="155">
        <f>'[1]nograd'!$E244</f>
        <v>3504</v>
      </c>
      <c r="C32" s="156">
        <f t="shared" si="0"/>
        <v>16.670631333555356</v>
      </c>
      <c r="D32" s="156">
        <f>'[1]nograd'!$E203/'[1]nograd'!$E$205*100</f>
        <v>18.420516995725624</v>
      </c>
    </row>
    <row r="33" spans="1:4" s="125" customFormat="1" ht="12.75">
      <c r="A33" s="25" t="s">
        <v>84</v>
      </c>
      <c r="B33" s="153">
        <f>'[1]nograd'!$E245</f>
        <v>2765</v>
      </c>
      <c r="C33" s="154">
        <f t="shared" si="0"/>
        <v>13.154764736666824</v>
      </c>
      <c r="D33" s="154">
        <f>'[1]nograd'!$E204/'[1]nograd'!$E$205*100</f>
        <v>14.502340728679014</v>
      </c>
    </row>
    <row r="34" spans="1:4" s="159" customFormat="1" ht="22.5" customHeight="1">
      <c r="A34" s="18" t="s">
        <v>51</v>
      </c>
      <c r="B34" s="163">
        <f>SUM(B29:B33)</f>
        <v>21019</v>
      </c>
      <c r="C34" s="164">
        <f t="shared" si="0"/>
        <v>100</v>
      </c>
      <c r="D34" s="164">
        <f>SUM(D29:D33)</f>
        <v>100</v>
      </c>
    </row>
    <row r="35" spans="1:4" ht="25.5" customHeight="1">
      <c r="A35" s="19" t="s">
        <v>74</v>
      </c>
      <c r="B35" s="165"/>
      <c r="C35" s="166"/>
      <c r="D35" s="166"/>
    </row>
    <row r="36" spans="1:4" ht="12.75">
      <c r="A36" s="27" t="s">
        <v>75</v>
      </c>
      <c r="B36" s="167">
        <f>'[1]nograd'!$E248</f>
        <v>3068</v>
      </c>
      <c r="C36" s="156">
        <f t="shared" si="0"/>
        <v>14.596317617393787</v>
      </c>
      <c r="D36" s="168">
        <f>'[1]nograd'!$E207/'[1]nograd'!$E$211*100</f>
        <v>16.766741298595562</v>
      </c>
    </row>
    <row r="37" spans="1:4" ht="12.75">
      <c r="A37" s="28" t="s">
        <v>76</v>
      </c>
      <c r="B37" s="153">
        <f>'[1]nograd'!$E249</f>
        <v>1509</v>
      </c>
      <c r="C37" s="154">
        <f t="shared" si="0"/>
        <v>7.179218802036252</v>
      </c>
      <c r="D37" s="154">
        <f>'[1]nograd'!$E208/'[1]nograd'!$E$211*100</f>
        <v>8.136576429879911</v>
      </c>
    </row>
    <row r="38" spans="1:4" ht="12.75">
      <c r="A38" s="27" t="s">
        <v>116</v>
      </c>
      <c r="B38" s="167">
        <f>'[1]nograd'!$E250</f>
        <v>7893</v>
      </c>
      <c r="C38" s="156">
        <f t="shared" si="0"/>
        <v>37.551738902897384</v>
      </c>
      <c r="D38" s="168">
        <f>'[1]nograd'!$E209/'[1]nograd'!$E$211*100</f>
        <v>36.99877875025443</v>
      </c>
    </row>
    <row r="39" spans="1:4" ht="12.75">
      <c r="A39" s="28" t="s">
        <v>77</v>
      </c>
      <c r="B39" s="153">
        <f>'[1]nograd'!$E251</f>
        <v>8549</v>
      </c>
      <c r="C39" s="154">
        <f t="shared" si="0"/>
        <v>40.67272467767258</v>
      </c>
      <c r="D39" s="154">
        <f>'[1]nograd'!$E210/'[1]nograd'!$E$211*100</f>
        <v>38.0979035212701</v>
      </c>
    </row>
    <row r="40" spans="1:4" ht="12.75">
      <c r="A40" s="20" t="s">
        <v>51</v>
      </c>
      <c r="B40" s="169">
        <f>SUM(B36:B39)</f>
        <v>21019</v>
      </c>
      <c r="C40" s="170">
        <f>B40/$B$11*100</f>
        <v>100</v>
      </c>
      <c r="D40" s="170">
        <f>SUM(D36:D39)</f>
        <v>100</v>
      </c>
    </row>
    <row r="41" spans="1:4" ht="30" customHeight="1">
      <c r="A41" s="32" t="s">
        <v>109</v>
      </c>
      <c r="B41" s="32"/>
      <c r="C41" s="32"/>
      <c r="D41" s="32"/>
    </row>
    <row r="42" spans="3:4" ht="12.75">
      <c r="C42" s="171"/>
      <c r="D42" s="171"/>
    </row>
    <row r="43" spans="3:4" ht="12.75">
      <c r="C43" s="171"/>
      <c r="D43" s="171"/>
    </row>
    <row r="44" spans="3:4" ht="12.75">
      <c r="C44" s="171"/>
      <c r="D44" s="171"/>
    </row>
    <row r="45" spans="3:4" ht="12.75">
      <c r="C45" s="171"/>
      <c r="D45" s="171"/>
    </row>
    <row r="46" spans="3:4" ht="12.75">
      <c r="C46" s="171"/>
      <c r="D46" s="171"/>
    </row>
    <row r="47" spans="3:4" ht="12.75">
      <c r="C47" s="171"/>
      <c r="D47" s="171"/>
    </row>
    <row r="48" spans="3:4" ht="12.75">
      <c r="C48" s="171"/>
      <c r="D48" s="171"/>
    </row>
    <row r="49" spans="3:4" ht="12.75">
      <c r="C49" s="171"/>
      <c r="D49" s="171"/>
    </row>
    <row r="50" spans="3:4" ht="12.75">
      <c r="C50" s="171"/>
      <c r="D50" s="171"/>
    </row>
    <row r="51" spans="3:4" ht="12.75">
      <c r="C51" s="171"/>
      <c r="D51" s="171"/>
    </row>
    <row r="52" spans="3:4" ht="12.75">
      <c r="C52" s="171"/>
      <c r="D52" s="171"/>
    </row>
    <row r="53" spans="3:4" ht="12.75">
      <c r="C53" s="171"/>
      <c r="D53" s="171"/>
    </row>
    <row r="54" spans="3:4" ht="12.75">
      <c r="C54" s="171"/>
      <c r="D54" s="171"/>
    </row>
    <row r="55" spans="3:4" ht="12.75">
      <c r="C55" s="171"/>
      <c r="D55" s="171"/>
    </row>
    <row r="56" spans="3:4" ht="12.75">
      <c r="C56" s="171"/>
      <c r="D56" s="171"/>
    </row>
    <row r="57" spans="3:4" ht="12.75">
      <c r="C57" s="171"/>
      <c r="D57" s="171"/>
    </row>
    <row r="58" spans="3:4" ht="12.75">
      <c r="C58" s="171"/>
      <c r="D58" s="171"/>
    </row>
    <row r="59" spans="3:4" ht="12.75">
      <c r="C59" s="171"/>
      <c r="D59" s="171"/>
    </row>
    <row r="60" spans="3:4" ht="12.75">
      <c r="C60" s="171"/>
      <c r="D60" s="171"/>
    </row>
    <row r="61" spans="3:4" ht="12.75">
      <c r="C61" s="171"/>
      <c r="D61" s="171"/>
    </row>
    <row r="62" spans="3:4" ht="12.75">
      <c r="C62" s="171"/>
      <c r="D62" s="171"/>
    </row>
    <row r="63" spans="3:4" ht="12.75">
      <c r="C63" s="171"/>
      <c r="D63" s="171"/>
    </row>
    <row r="64" spans="3:4" ht="12.75">
      <c r="C64" s="171"/>
      <c r="D64" s="171"/>
    </row>
    <row r="65" spans="3:4" ht="12.75">
      <c r="C65" s="171"/>
      <c r="D65" s="171"/>
    </row>
    <row r="66" spans="3:4" ht="12.75">
      <c r="C66" s="171"/>
      <c r="D66" s="171"/>
    </row>
    <row r="67" spans="3:4" ht="12.75">
      <c r="C67" s="171"/>
      <c r="D67" s="171"/>
    </row>
    <row r="68" spans="3:4" ht="12.75">
      <c r="C68" s="171"/>
      <c r="D68" s="171"/>
    </row>
    <row r="69" spans="3:4" ht="12.75">
      <c r="C69" s="171"/>
      <c r="D69" s="171"/>
    </row>
    <row r="70" spans="3:4" ht="12.75">
      <c r="C70" s="171"/>
      <c r="D70" s="171"/>
    </row>
    <row r="71" spans="3:4" ht="12.75">
      <c r="C71" s="171"/>
      <c r="D71" s="171"/>
    </row>
    <row r="72" spans="3:4" ht="12.75">
      <c r="C72" s="171"/>
      <c r="D72" s="171"/>
    </row>
    <row r="73" spans="3:4" ht="12.75">
      <c r="C73" s="171"/>
      <c r="D73" s="171"/>
    </row>
    <row r="74" spans="3:4" ht="12.75">
      <c r="C74" s="171"/>
      <c r="D74" s="171"/>
    </row>
    <row r="75" spans="3:4" ht="12.75">
      <c r="C75" s="171"/>
      <c r="D75" s="171"/>
    </row>
    <row r="76" spans="3:4" ht="12.75">
      <c r="C76" s="171"/>
      <c r="D76" s="171"/>
    </row>
    <row r="77" spans="3:4" ht="12.75">
      <c r="C77" s="171"/>
      <c r="D77" s="171"/>
    </row>
    <row r="78" spans="3:4" ht="12.75">
      <c r="C78" s="171"/>
      <c r="D78" s="171"/>
    </row>
    <row r="79" spans="3:4" ht="12.75">
      <c r="C79" s="171"/>
      <c r="D79" s="171"/>
    </row>
    <row r="80" spans="3:4" ht="12.75">
      <c r="C80" s="171"/>
      <c r="D80" s="171"/>
    </row>
    <row r="81" spans="3:4" ht="12.75">
      <c r="C81" s="171"/>
      <c r="D81" s="171"/>
    </row>
    <row r="82" spans="3:4" ht="12.75">
      <c r="C82" s="171"/>
      <c r="D82" s="171"/>
    </row>
    <row r="83" spans="3:4" ht="12.75">
      <c r="C83" s="171"/>
      <c r="D83" s="171"/>
    </row>
    <row r="84" spans="3:4" ht="12.75">
      <c r="C84" s="171"/>
      <c r="D84" s="171"/>
    </row>
    <row r="85" spans="3:4" ht="12.75">
      <c r="C85" s="171"/>
      <c r="D85" s="171"/>
    </row>
    <row r="86" spans="3:4" ht="12.75">
      <c r="C86" s="171"/>
      <c r="D86" s="171"/>
    </row>
    <row r="87" spans="3:4" ht="12.75">
      <c r="C87" s="171"/>
      <c r="D87" s="171"/>
    </row>
    <row r="88" spans="3:4" ht="12.75">
      <c r="C88" s="171"/>
      <c r="D88" s="171"/>
    </row>
    <row r="89" spans="3:4" ht="12.75">
      <c r="C89" s="171"/>
      <c r="D89" s="171"/>
    </row>
    <row r="90" spans="3:4" ht="12.75">
      <c r="C90" s="171"/>
      <c r="D90" s="171"/>
    </row>
    <row r="91" spans="3:4" ht="12.75">
      <c r="C91" s="171"/>
      <c r="D91" s="171"/>
    </row>
    <row r="92" spans="3:4" ht="12.75">
      <c r="C92" s="171"/>
      <c r="D92" s="171"/>
    </row>
    <row r="93" spans="3:4" ht="12.75">
      <c r="C93" s="171"/>
      <c r="D93" s="171"/>
    </row>
    <row r="94" spans="3:4" ht="12.75">
      <c r="C94" s="171"/>
      <c r="D94" s="171"/>
    </row>
    <row r="95" spans="3:4" ht="12.75">
      <c r="C95" s="171"/>
      <c r="D95" s="171"/>
    </row>
    <row r="96" spans="3:4" ht="12.75">
      <c r="C96" s="171"/>
      <c r="D96" s="171"/>
    </row>
    <row r="97" spans="3:4" ht="12.75">
      <c r="C97" s="171"/>
      <c r="D97" s="171"/>
    </row>
    <row r="98" spans="3:4" ht="12.75">
      <c r="C98" s="171"/>
      <c r="D98" s="171"/>
    </row>
    <row r="99" spans="3:4" ht="12.75">
      <c r="C99" s="171"/>
      <c r="D99" s="171"/>
    </row>
    <row r="100" spans="3:4" ht="12.75">
      <c r="C100" s="171"/>
      <c r="D100" s="171"/>
    </row>
    <row r="101" spans="3:4" ht="12.75">
      <c r="C101" s="171"/>
      <c r="D101" s="171"/>
    </row>
    <row r="102" spans="3:4" ht="12.75">
      <c r="C102" s="171"/>
      <c r="D102" s="171"/>
    </row>
    <row r="103" spans="3:4" ht="12.75">
      <c r="C103" s="171"/>
      <c r="D103" s="171"/>
    </row>
    <row r="104" spans="3:4" ht="12.75">
      <c r="C104" s="171"/>
      <c r="D104" s="171"/>
    </row>
    <row r="105" spans="3:4" ht="12.75">
      <c r="C105" s="171"/>
      <c r="D105" s="171"/>
    </row>
    <row r="106" spans="3:4" ht="12.75">
      <c r="C106" s="171"/>
      <c r="D106" s="171"/>
    </row>
    <row r="107" spans="3:4" ht="12.75">
      <c r="C107" s="171"/>
      <c r="D107" s="171"/>
    </row>
    <row r="108" spans="3:4" ht="12.75">
      <c r="C108" s="171"/>
      <c r="D108" s="171"/>
    </row>
    <row r="109" spans="3:4" ht="12.75">
      <c r="C109" s="171"/>
      <c r="D109" s="171"/>
    </row>
    <row r="110" spans="3:4" ht="12.75">
      <c r="C110" s="171"/>
      <c r="D110" s="171"/>
    </row>
    <row r="111" spans="3:4" ht="12.75">
      <c r="C111" s="171"/>
      <c r="D111" s="171"/>
    </row>
    <row r="112" spans="3:4" ht="12.75">
      <c r="C112" s="171"/>
      <c r="D112" s="171"/>
    </row>
    <row r="113" spans="3:4" ht="12.75">
      <c r="C113" s="171"/>
      <c r="D113" s="171"/>
    </row>
    <row r="114" spans="3:4" ht="12.75">
      <c r="C114" s="171"/>
      <c r="D114" s="171"/>
    </row>
    <row r="115" spans="3:4" ht="12.75">
      <c r="C115" s="171"/>
      <c r="D115" s="171"/>
    </row>
    <row r="116" spans="3:4" ht="12.75">
      <c r="C116" s="171"/>
      <c r="D116" s="171"/>
    </row>
    <row r="117" spans="3:4" ht="12.75">
      <c r="C117" s="171"/>
      <c r="D117" s="171"/>
    </row>
    <row r="118" spans="3:4" ht="12.75">
      <c r="C118" s="171"/>
      <c r="D118" s="171"/>
    </row>
    <row r="119" spans="3:4" ht="12.75">
      <c r="C119" s="171"/>
      <c r="D119" s="171"/>
    </row>
    <row r="120" spans="3:4" ht="12.75">
      <c r="C120" s="171"/>
      <c r="D120" s="171"/>
    </row>
    <row r="121" spans="3:4" ht="12.75">
      <c r="C121" s="171"/>
      <c r="D121" s="171"/>
    </row>
    <row r="122" spans="3:4" ht="12.75">
      <c r="C122" s="171"/>
      <c r="D122" s="171"/>
    </row>
    <row r="123" spans="3:4" ht="12.75">
      <c r="C123" s="171"/>
      <c r="D123" s="171"/>
    </row>
    <row r="124" spans="3:4" ht="12.75">
      <c r="C124" s="171"/>
      <c r="D124" s="171"/>
    </row>
    <row r="125" spans="3:4" ht="12.75">
      <c r="C125" s="171"/>
      <c r="D125" s="171"/>
    </row>
    <row r="126" spans="3:4" ht="12.75">
      <c r="C126" s="171"/>
      <c r="D126" s="171"/>
    </row>
    <row r="127" spans="3:4" ht="12.75">
      <c r="C127" s="171"/>
      <c r="D127" s="171"/>
    </row>
    <row r="128" spans="3:4" ht="12.75">
      <c r="C128" s="171"/>
      <c r="D128" s="171"/>
    </row>
    <row r="129" spans="3:4" ht="12.75">
      <c r="C129" s="171"/>
      <c r="D129" s="171"/>
    </row>
    <row r="130" spans="3:4" ht="12.75">
      <c r="C130" s="171"/>
      <c r="D130" s="171"/>
    </row>
    <row r="131" spans="3:4" ht="12.75">
      <c r="C131" s="171"/>
      <c r="D131" s="171"/>
    </row>
    <row r="132" spans="3:4" ht="12.75">
      <c r="C132" s="171"/>
      <c r="D132" s="171"/>
    </row>
    <row r="133" spans="3:4" ht="12.75">
      <c r="C133" s="171"/>
      <c r="D133" s="171"/>
    </row>
    <row r="134" spans="3:4" ht="12.75">
      <c r="C134" s="171"/>
      <c r="D134" s="171"/>
    </row>
    <row r="135" spans="3:4" ht="12.75">
      <c r="C135" s="171"/>
      <c r="D135" s="171"/>
    </row>
    <row r="136" spans="3:4" ht="12.75">
      <c r="C136" s="171"/>
      <c r="D136" s="171"/>
    </row>
    <row r="137" spans="3:4" ht="12.75">
      <c r="C137" s="171"/>
      <c r="D137" s="171"/>
    </row>
    <row r="138" spans="3:4" ht="12.75">
      <c r="C138" s="171"/>
      <c r="D138" s="171"/>
    </row>
    <row r="139" spans="3:4" ht="12.75">
      <c r="C139" s="171"/>
      <c r="D139" s="171"/>
    </row>
    <row r="140" spans="3:4" ht="12.75">
      <c r="C140" s="171"/>
      <c r="D140" s="171"/>
    </row>
    <row r="141" spans="3:4" ht="12.75">
      <c r="C141" s="171"/>
      <c r="D141" s="171"/>
    </row>
    <row r="142" spans="3:4" ht="12.75">
      <c r="C142" s="171"/>
      <c r="D142" s="171"/>
    </row>
    <row r="143" spans="3:4" ht="12.75">
      <c r="C143" s="171"/>
      <c r="D143" s="171"/>
    </row>
    <row r="144" spans="3:4" ht="12.75">
      <c r="C144" s="171"/>
      <c r="D144" s="171"/>
    </row>
    <row r="145" spans="3:4" ht="12.75">
      <c r="C145" s="171"/>
      <c r="D145" s="171"/>
    </row>
    <row r="146" spans="3:4" ht="12.75">
      <c r="C146" s="171"/>
      <c r="D146" s="171"/>
    </row>
    <row r="147" spans="3:4" ht="12.75">
      <c r="C147" s="171"/>
      <c r="D147" s="171"/>
    </row>
    <row r="148" spans="3:4" ht="12.75">
      <c r="C148" s="171"/>
      <c r="D148" s="171"/>
    </row>
    <row r="149" spans="3:4" ht="12.75">
      <c r="C149" s="171"/>
      <c r="D149" s="171"/>
    </row>
    <row r="150" spans="3:4" ht="12.75">
      <c r="C150" s="171"/>
      <c r="D150" s="171"/>
    </row>
    <row r="151" spans="3:4" ht="12.75">
      <c r="C151" s="171"/>
      <c r="D151" s="171"/>
    </row>
    <row r="152" spans="3:4" ht="12.75">
      <c r="C152" s="171"/>
      <c r="D152" s="171"/>
    </row>
    <row r="153" spans="3:4" ht="12.75">
      <c r="C153" s="171"/>
      <c r="D153" s="171"/>
    </row>
    <row r="154" spans="3:4" ht="12.75">
      <c r="C154" s="171"/>
      <c r="D154" s="171"/>
    </row>
    <row r="155" spans="3:4" ht="12.75">
      <c r="C155" s="171"/>
      <c r="D155" s="171"/>
    </row>
    <row r="156" spans="3:4" ht="12.75">
      <c r="C156" s="171"/>
      <c r="D156" s="171"/>
    </row>
    <row r="157" spans="3:4" ht="12.75">
      <c r="C157" s="171"/>
      <c r="D157" s="171"/>
    </row>
    <row r="158" spans="3:4" ht="12.75">
      <c r="C158" s="171"/>
      <c r="D158" s="171"/>
    </row>
    <row r="159" spans="3:4" ht="12.75">
      <c r="C159" s="171"/>
      <c r="D159" s="171"/>
    </row>
    <row r="160" spans="3:4" ht="12.75">
      <c r="C160" s="171"/>
      <c r="D160" s="171"/>
    </row>
    <row r="161" spans="3:4" ht="12.75">
      <c r="C161" s="171"/>
      <c r="D161" s="171"/>
    </row>
    <row r="162" spans="3:4" ht="12.75">
      <c r="C162" s="171"/>
      <c r="D162" s="171"/>
    </row>
    <row r="163" spans="3:4" ht="12.75">
      <c r="C163" s="171"/>
      <c r="D163" s="171"/>
    </row>
    <row r="164" spans="3:4" ht="12.75">
      <c r="C164" s="171"/>
      <c r="D164" s="171"/>
    </row>
    <row r="165" spans="3:4" ht="12.75">
      <c r="C165" s="171"/>
      <c r="D165" s="171"/>
    </row>
    <row r="166" spans="3:4" ht="12.75">
      <c r="C166" s="171"/>
      <c r="D166" s="171"/>
    </row>
    <row r="167" spans="3:4" ht="12.75">
      <c r="C167" s="171"/>
      <c r="D167" s="171"/>
    </row>
    <row r="168" spans="3:4" ht="12.75">
      <c r="C168" s="171"/>
      <c r="D168" s="171"/>
    </row>
    <row r="169" spans="3:4" ht="12.75">
      <c r="C169" s="171"/>
      <c r="D169" s="171"/>
    </row>
    <row r="170" spans="3:4" ht="12.75">
      <c r="C170" s="171"/>
      <c r="D170" s="171"/>
    </row>
    <row r="171" spans="3:4" ht="12.75">
      <c r="C171" s="171"/>
      <c r="D171" s="171"/>
    </row>
    <row r="172" spans="3:4" ht="12.75">
      <c r="C172" s="171"/>
      <c r="D172" s="171"/>
    </row>
    <row r="173" spans="3:4" ht="12.75">
      <c r="C173" s="171"/>
      <c r="D173" s="171"/>
    </row>
    <row r="174" spans="3:4" ht="12.75">
      <c r="C174" s="171"/>
      <c r="D174" s="171"/>
    </row>
    <row r="175" spans="3:4" ht="12.75">
      <c r="C175" s="171"/>
      <c r="D175" s="171"/>
    </row>
    <row r="176" spans="3:4" ht="12.75">
      <c r="C176" s="171"/>
      <c r="D176" s="171"/>
    </row>
    <row r="177" spans="3:4" ht="12.75">
      <c r="C177" s="171"/>
      <c r="D177" s="171"/>
    </row>
    <row r="178" spans="3:4" ht="12.75">
      <c r="C178" s="171"/>
      <c r="D178" s="171"/>
    </row>
    <row r="179" spans="3:4" ht="12.75">
      <c r="C179" s="171"/>
      <c r="D179" s="171"/>
    </row>
    <row r="180" spans="3:4" ht="12.75">
      <c r="C180" s="171"/>
      <c r="D180" s="171"/>
    </row>
    <row r="181" spans="3:4" ht="12.75">
      <c r="C181" s="171"/>
      <c r="D181" s="171"/>
    </row>
    <row r="182" spans="3:4" ht="12.75">
      <c r="C182" s="171"/>
      <c r="D182" s="171"/>
    </row>
    <row r="183" spans="3:4" ht="12.75">
      <c r="C183" s="171"/>
      <c r="D183" s="171"/>
    </row>
    <row r="184" spans="3:4" ht="12.75">
      <c r="C184" s="171"/>
      <c r="D184" s="171"/>
    </row>
    <row r="185" spans="3:4" ht="12.75">
      <c r="C185" s="171"/>
      <c r="D185" s="171"/>
    </row>
    <row r="186" spans="3:4" ht="12.75">
      <c r="C186" s="171"/>
      <c r="D186" s="171"/>
    </row>
    <row r="187" spans="3:4" ht="12.75">
      <c r="C187" s="171"/>
      <c r="D187" s="171"/>
    </row>
    <row r="188" spans="3:4" ht="12.75">
      <c r="C188" s="171"/>
      <c r="D188" s="171"/>
    </row>
    <row r="189" spans="3:4" ht="12.75">
      <c r="C189" s="171"/>
      <c r="D189" s="171"/>
    </row>
    <row r="190" spans="3:4" ht="12.75">
      <c r="C190" s="171"/>
      <c r="D190" s="171"/>
    </row>
    <row r="191" spans="3:4" ht="12.75">
      <c r="C191" s="171"/>
      <c r="D191" s="171"/>
    </row>
    <row r="192" spans="3:4" ht="12.75">
      <c r="C192" s="171"/>
      <c r="D192" s="171"/>
    </row>
    <row r="193" spans="3:4" ht="12.75">
      <c r="C193" s="171"/>
      <c r="D193" s="171"/>
    </row>
    <row r="194" spans="3:4" ht="12.75">
      <c r="C194" s="171"/>
      <c r="D194" s="171"/>
    </row>
    <row r="195" spans="3:4" ht="12.75">
      <c r="C195" s="171"/>
      <c r="D195" s="171"/>
    </row>
    <row r="196" spans="3:4" ht="12.75">
      <c r="C196" s="171"/>
      <c r="D196" s="171"/>
    </row>
    <row r="197" spans="3:4" ht="12.75">
      <c r="C197" s="171"/>
      <c r="D197" s="171"/>
    </row>
    <row r="198" spans="3:4" ht="12.75">
      <c r="C198" s="171"/>
      <c r="D198" s="171"/>
    </row>
    <row r="199" spans="3:4" ht="12.75">
      <c r="C199" s="171"/>
      <c r="D199" s="171"/>
    </row>
    <row r="200" spans="3:4" ht="12.75">
      <c r="C200" s="171"/>
      <c r="D200" s="171"/>
    </row>
    <row r="201" spans="3:4" ht="12.75">
      <c r="C201" s="171"/>
      <c r="D201" s="171"/>
    </row>
    <row r="202" spans="3:4" ht="12.75">
      <c r="C202" s="171"/>
      <c r="D202" s="171"/>
    </row>
    <row r="203" spans="3:4" ht="12.75">
      <c r="C203" s="171"/>
      <c r="D203" s="171"/>
    </row>
    <row r="204" spans="3:4" ht="12.75">
      <c r="C204" s="171"/>
      <c r="D204" s="171"/>
    </row>
    <row r="205" spans="3:4" ht="12.75">
      <c r="C205" s="171"/>
      <c r="D205" s="171"/>
    </row>
    <row r="206" spans="3:4" ht="12.75">
      <c r="C206" s="171"/>
      <c r="D206" s="171"/>
    </row>
    <row r="207" spans="3:4" ht="12.75">
      <c r="C207" s="171"/>
      <c r="D207" s="171"/>
    </row>
    <row r="208" spans="3:4" ht="12.75">
      <c r="C208" s="171"/>
      <c r="D208" s="171"/>
    </row>
    <row r="209" spans="3:4" ht="12.75">
      <c r="C209" s="171"/>
      <c r="D209" s="171"/>
    </row>
    <row r="210" spans="3:4" ht="12.75">
      <c r="C210" s="171"/>
      <c r="D210" s="171"/>
    </row>
    <row r="211" spans="3:4" ht="12.75">
      <c r="C211" s="171"/>
      <c r="D211" s="171"/>
    </row>
    <row r="212" spans="3:4" ht="12.75">
      <c r="C212" s="171"/>
      <c r="D212" s="171"/>
    </row>
    <row r="213" spans="3:4" ht="12.75">
      <c r="C213" s="171"/>
      <c r="D213" s="171"/>
    </row>
    <row r="214" spans="3:4" ht="12.75">
      <c r="C214" s="171"/>
      <c r="D214" s="171"/>
    </row>
    <row r="215" spans="3:4" ht="12.75">
      <c r="C215" s="171"/>
      <c r="D215" s="171"/>
    </row>
    <row r="216" spans="3:4" ht="12.75">
      <c r="C216" s="171"/>
      <c r="D216" s="171"/>
    </row>
    <row r="217" spans="3:4" ht="12.75">
      <c r="C217" s="171"/>
      <c r="D217" s="171"/>
    </row>
    <row r="218" spans="3:4" ht="12.75">
      <c r="C218" s="171"/>
      <c r="D218" s="171"/>
    </row>
    <row r="219" spans="3:4" ht="12.75">
      <c r="C219" s="171"/>
      <c r="D219" s="171"/>
    </row>
    <row r="220" spans="3:4" ht="12.75">
      <c r="C220" s="171"/>
      <c r="D220" s="171"/>
    </row>
    <row r="221" spans="3:4" ht="12.75">
      <c r="C221" s="171"/>
      <c r="D221" s="171"/>
    </row>
    <row r="222" spans="3:4" ht="12.75">
      <c r="C222" s="171"/>
      <c r="D222" s="171"/>
    </row>
    <row r="223" spans="3:4" ht="12.75">
      <c r="C223" s="171"/>
      <c r="D223" s="171"/>
    </row>
    <row r="224" spans="3:4" ht="12.75">
      <c r="C224" s="171"/>
      <c r="D224" s="171"/>
    </row>
    <row r="225" spans="3:4" ht="12.75">
      <c r="C225" s="171"/>
      <c r="D225" s="171"/>
    </row>
    <row r="226" spans="3:4" ht="12.75">
      <c r="C226" s="171"/>
      <c r="D226" s="171"/>
    </row>
    <row r="227" spans="3:4" ht="12.75">
      <c r="C227" s="171"/>
      <c r="D227" s="171"/>
    </row>
    <row r="228" spans="3:4" ht="12.75">
      <c r="C228" s="171"/>
      <c r="D228" s="171"/>
    </row>
    <row r="229" spans="3:4" ht="12.75">
      <c r="C229" s="171"/>
      <c r="D229" s="171"/>
    </row>
    <row r="230" spans="3:4" ht="12.75">
      <c r="C230" s="171"/>
      <c r="D230" s="171"/>
    </row>
    <row r="231" spans="3:4" ht="12.75">
      <c r="C231" s="171"/>
      <c r="D231" s="171"/>
    </row>
    <row r="232" spans="3:4" ht="12.75">
      <c r="C232" s="171"/>
      <c r="D232" s="171"/>
    </row>
    <row r="233" spans="3:4" ht="12.75">
      <c r="C233" s="171"/>
      <c r="D233" s="171"/>
    </row>
    <row r="234" spans="3:4" ht="12.75">
      <c r="C234" s="171"/>
      <c r="D234" s="171"/>
    </row>
    <row r="235" spans="3:4" ht="12.75">
      <c r="C235" s="171"/>
      <c r="D235" s="171"/>
    </row>
    <row r="236" spans="3:4" ht="12.75">
      <c r="C236" s="171"/>
      <c r="D236" s="171"/>
    </row>
    <row r="237" spans="3:4" ht="12.75">
      <c r="C237" s="171"/>
      <c r="D237" s="171"/>
    </row>
    <row r="238" spans="3:4" ht="12.75">
      <c r="C238" s="171"/>
      <c r="D238" s="171"/>
    </row>
    <row r="239" spans="3:4" ht="12.75">
      <c r="C239" s="171"/>
      <c r="D239" s="171"/>
    </row>
    <row r="240" spans="3:4" ht="12.75">
      <c r="C240" s="171"/>
      <c r="D240" s="171"/>
    </row>
    <row r="241" spans="3:4" ht="12.75">
      <c r="C241" s="171"/>
      <c r="D241" s="171"/>
    </row>
    <row r="242" spans="3:4" ht="12.75">
      <c r="C242" s="171"/>
      <c r="D242" s="171"/>
    </row>
    <row r="243" spans="3:4" ht="12.75">
      <c r="C243" s="171"/>
      <c r="D243" s="171"/>
    </row>
    <row r="244" spans="3:4" ht="12.75">
      <c r="C244" s="171"/>
      <c r="D244" s="171"/>
    </row>
    <row r="245" spans="3:4" ht="12.75">
      <c r="C245" s="171"/>
      <c r="D245" s="171"/>
    </row>
    <row r="246" spans="3:4" ht="12.75">
      <c r="C246" s="171"/>
      <c r="D246" s="171"/>
    </row>
    <row r="247" spans="3:4" ht="12.75">
      <c r="C247" s="171"/>
      <c r="D247" s="171"/>
    </row>
    <row r="248" spans="3:4" ht="12.75">
      <c r="C248" s="171"/>
      <c r="D248" s="171"/>
    </row>
    <row r="249" spans="3:4" ht="12.75">
      <c r="C249" s="171"/>
      <c r="D249" s="171"/>
    </row>
    <row r="250" spans="3:4" ht="12.75">
      <c r="C250" s="171"/>
      <c r="D250" s="171"/>
    </row>
    <row r="251" spans="3:4" ht="12.75">
      <c r="C251" s="171"/>
      <c r="D251" s="171"/>
    </row>
    <row r="252" spans="3:4" ht="12.75">
      <c r="C252" s="171"/>
      <c r="D252" s="171"/>
    </row>
    <row r="253" spans="3:4" ht="12.75">
      <c r="C253" s="171"/>
      <c r="D253" s="171"/>
    </row>
    <row r="254" spans="3:4" ht="12.75">
      <c r="C254" s="171"/>
      <c r="D254" s="171"/>
    </row>
    <row r="255" spans="3:4" ht="12.75">
      <c r="C255" s="171"/>
      <c r="D255" s="171"/>
    </row>
    <row r="256" spans="3:4" ht="12.75">
      <c r="C256" s="171"/>
      <c r="D256" s="171"/>
    </row>
    <row r="257" spans="3:4" ht="12.75">
      <c r="C257" s="171"/>
      <c r="D257" s="171"/>
    </row>
    <row r="258" spans="3:4" ht="12.75">
      <c r="C258" s="171"/>
      <c r="D258" s="171"/>
    </row>
    <row r="259" spans="3:4" ht="12.75">
      <c r="C259" s="171"/>
      <c r="D259" s="171"/>
    </row>
    <row r="260" spans="3:4" ht="12.75">
      <c r="C260" s="171"/>
      <c r="D260" s="171"/>
    </row>
    <row r="261" spans="3:4" ht="12.75">
      <c r="C261" s="171"/>
      <c r="D261" s="171"/>
    </row>
    <row r="262" spans="3:4" ht="12.75">
      <c r="C262" s="171"/>
      <c r="D262" s="171"/>
    </row>
    <row r="263" spans="3:4" ht="12.75">
      <c r="C263" s="171"/>
      <c r="D263" s="171"/>
    </row>
    <row r="264" spans="3:4" ht="12.75">
      <c r="C264" s="171"/>
      <c r="D264" s="171"/>
    </row>
    <row r="265" spans="3:4" ht="12.75">
      <c r="C265" s="171"/>
      <c r="D265" s="171"/>
    </row>
    <row r="266" spans="3:4" ht="12.75">
      <c r="C266" s="171"/>
      <c r="D266" s="171"/>
    </row>
    <row r="267" spans="3:4" ht="12.75">
      <c r="C267" s="171"/>
      <c r="D267" s="171"/>
    </row>
    <row r="268" spans="3:4" ht="12.75">
      <c r="C268" s="171"/>
      <c r="D268" s="171"/>
    </row>
    <row r="269" spans="3:4" ht="12.75">
      <c r="C269" s="171"/>
      <c r="D269" s="171"/>
    </row>
    <row r="270" spans="3:4" ht="12.75">
      <c r="C270" s="171"/>
      <c r="D270" s="171"/>
    </row>
    <row r="271" spans="3:4" ht="12.75">
      <c r="C271" s="171"/>
      <c r="D271" s="171"/>
    </row>
    <row r="272" spans="3:4" ht="12.75">
      <c r="C272" s="171"/>
      <c r="D272" s="171"/>
    </row>
    <row r="273" spans="3:4" ht="12.75">
      <c r="C273" s="171"/>
      <c r="D273" s="171"/>
    </row>
    <row r="274" spans="3:4" ht="12.75">
      <c r="C274" s="171"/>
      <c r="D274" s="171"/>
    </row>
    <row r="275" spans="3:4" ht="12.75">
      <c r="C275" s="171"/>
      <c r="D275" s="171"/>
    </row>
    <row r="276" spans="3:4" ht="12.75">
      <c r="C276" s="171"/>
      <c r="D276" s="171"/>
    </row>
    <row r="277" spans="3:4" ht="12.75">
      <c r="C277" s="171"/>
      <c r="D277" s="171"/>
    </row>
    <row r="278" spans="3:4" ht="12.75">
      <c r="C278" s="171"/>
      <c r="D278" s="171"/>
    </row>
    <row r="279" spans="3:4" ht="12.75">
      <c r="C279" s="171"/>
      <c r="D279" s="171"/>
    </row>
    <row r="280" spans="3:4" ht="12.75">
      <c r="C280" s="171"/>
      <c r="D280" s="171"/>
    </row>
    <row r="281" spans="3:4" ht="12.75">
      <c r="C281" s="171"/>
      <c r="D281" s="171"/>
    </row>
    <row r="282" spans="3:4" ht="12.75">
      <c r="C282" s="171"/>
      <c r="D282" s="171"/>
    </row>
    <row r="283" spans="3:4" ht="12.75">
      <c r="C283" s="171"/>
      <c r="D283" s="171"/>
    </row>
    <row r="284" spans="3:4" ht="12.75">
      <c r="C284" s="171"/>
      <c r="D284" s="171"/>
    </row>
    <row r="285" spans="3:4" ht="12.75">
      <c r="C285" s="171"/>
      <c r="D285" s="171"/>
    </row>
    <row r="286" spans="3:4" ht="12.75">
      <c r="C286" s="171"/>
      <c r="D286" s="171"/>
    </row>
    <row r="287" spans="3:4" ht="12.75">
      <c r="C287" s="171"/>
      <c r="D287" s="171"/>
    </row>
    <row r="288" spans="3:4" ht="12.75">
      <c r="C288" s="171"/>
      <c r="D288" s="171"/>
    </row>
    <row r="289" spans="3:4" ht="12.75">
      <c r="C289" s="171"/>
      <c r="D289" s="171"/>
    </row>
    <row r="290" spans="3:4" ht="12.75">
      <c r="C290" s="171"/>
      <c r="D290" s="171"/>
    </row>
    <row r="291" spans="3:4" ht="12.75">
      <c r="C291" s="171"/>
      <c r="D291" s="171"/>
    </row>
    <row r="292" spans="3:4" ht="12.75">
      <c r="C292" s="171"/>
      <c r="D292" s="171"/>
    </row>
    <row r="293" spans="3:4" ht="12.75">
      <c r="C293" s="171"/>
      <c r="D293" s="171"/>
    </row>
    <row r="294" spans="3:4" ht="12.75">
      <c r="C294" s="171"/>
      <c r="D294" s="171"/>
    </row>
    <row r="295" spans="3:4" ht="12.75">
      <c r="C295" s="171"/>
      <c r="D295" s="171"/>
    </row>
    <row r="296" spans="3:4" ht="12.75">
      <c r="C296" s="171"/>
      <c r="D296" s="171"/>
    </row>
    <row r="297" spans="3:4" ht="12.75">
      <c r="C297" s="171"/>
      <c r="D297" s="171"/>
    </row>
    <row r="298" spans="3:4" ht="12.75">
      <c r="C298" s="171"/>
      <c r="D298" s="171"/>
    </row>
    <row r="299" spans="3:4" ht="12.75">
      <c r="C299" s="171"/>
      <c r="D299" s="171"/>
    </row>
    <row r="300" spans="3:4" ht="12.75">
      <c r="C300" s="171"/>
      <c r="D300" s="171"/>
    </row>
    <row r="301" spans="3:4" ht="12.75">
      <c r="C301" s="171"/>
      <c r="D301" s="171"/>
    </row>
    <row r="302" spans="3:4" ht="12.75">
      <c r="C302" s="171"/>
      <c r="D302" s="171"/>
    </row>
    <row r="303" spans="3:4" ht="12.75">
      <c r="C303" s="171"/>
      <c r="D303" s="171"/>
    </row>
    <row r="304" spans="3:4" ht="12.75">
      <c r="C304" s="171"/>
      <c r="D304" s="171"/>
    </row>
    <row r="305" spans="3:4" ht="12.75">
      <c r="C305" s="171"/>
      <c r="D305" s="171"/>
    </row>
    <row r="306" spans="3:4" ht="12.75">
      <c r="C306" s="171"/>
      <c r="D306" s="171"/>
    </row>
    <row r="307" spans="3:4" ht="12.75">
      <c r="C307" s="171"/>
      <c r="D307" s="171"/>
    </row>
    <row r="308" spans="3:4" ht="12.75">
      <c r="C308" s="171"/>
      <c r="D308" s="171"/>
    </row>
    <row r="309" spans="3:4" ht="12.75">
      <c r="C309" s="171"/>
      <c r="D309" s="171"/>
    </row>
    <row r="310" spans="3:4" ht="12.75">
      <c r="C310" s="171"/>
      <c r="D310" s="171"/>
    </row>
    <row r="311" spans="3:4" ht="12.75">
      <c r="C311" s="171"/>
      <c r="D311" s="171"/>
    </row>
    <row r="312" spans="3:4" ht="12.75">
      <c r="C312" s="171"/>
      <c r="D312" s="171"/>
    </row>
    <row r="313" spans="3:4" ht="12.75">
      <c r="C313" s="171"/>
      <c r="D313" s="171"/>
    </row>
    <row r="314" spans="3:4" ht="12.75">
      <c r="C314" s="171"/>
      <c r="D314" s="171"/>
    </row>
    <row r="315" spans="3:4" ht="12.75">
      <c r="C315" s="171"/>
      <c r="D315" s="171"/>
    </row>
    <row r="316" spans="3:4" ht="12.75">
      <c r="C316" s="171"/>
      <c r="D316" s="171"/>
    </row>
    <row r="317" spans="3:4" ht="12.75">
      <c r="C317" s="171"/>
      <c r="D317" s="171"/>
    </row>
    <row r="318" spans="3:4" ht="12.75">
      <c r="C318" s="171"/>
      <c r="D318" s="171"/>
    </row>
    <row r="319" spans="3:4" ht="12.75">
      <c r="C319" s="171"/>
      <c r="D319" s="171"/>
    </row>
    <row r="320" spans="3:4" ht="12.75">
      <c r="C320" s="171"/>
      <c r="D320" s="171"/>
    </row>
    <row r="321" spans="3:4" ht="12.75">
      <c r="C321" s="171"/>
      <c r="D321" s="171"/>
    </row>
    <row r="322" spans="3:4" ht="12.75">
      <c r="C322" s="171"/>
      <c r="D322" s="171"/>
    </row>
    <row r="323" spans="3:4" ht="12.75">
      <c r="C323" s="171"/>
      <c r="D323" s="171"/>
    </row>
    <row r="324" spans="3:4" ht="12.75">
      <c r="C324" s="171"/>
      <c r="D324" s="171"/>
    </row>
    <row r="325" spans="3:4" ht="12.75">
      <c r="C325" s="171"/>
      <c r="D325" s="171"/>
    </row>
    <row r="326" spans="3:4" ht="12.75">
      <c r="C326" s="171"/>
      <c r="D326" s="171"/>
    </row>
    <row r="327" spans="3:4" ht="12.75">
      <c r="C327" s="171"/>
      <c r="D327" s="171"/>
    </row>
    <row r="328" spans="3:4" ht="12.75">
      <c r="C328" s="171"/>
      <c r="D328" s="171"/>
    </row>
    <row r="329" spans="3:4" ht="12.75">
      <c r="C329" s="171"/>
      <c r="D329" s="171"/>
    </row>
    <row r="330" spans="3:4" ht="12.75">
      <c r="C330" s="171"/>
      <c r="D330" s="171"/>
    </row>
    <row r="331" spans="3:4" ht="12.75">
      <c r="C331" s="171"/>
      <c r="D331" s="171"/>
    </row>
    <row r="332" spans="3:4" ht="12.75">
      <c r="C332" s="171"/>
      <c r="D332" s="171"/>
    </row>
    <row r="333" spans="3:4" ht="12.75">
      <c r="C333" s="171"/>
      <c r="D333" s="171"/>
    </row>
    <row r="334" spans="3:4" ht="12.75">
      <c r="C334" s="171"/>
      <c r="D334" s="171"/>
    </row>
    <row r="335" spans="3:4" ht="12.75">
      <c r="C335" s="171"/>
      <c r="D335" s="171"/>
    </row>
    <row r="336" spans="3:4" ht="12.75">
      <c r="C336" s="171"/>
      <c r="D336" s="171"/>
    </row>
    <row r="337" spans="3:4" ht="12.75">
      <c r="C337" s="171"/>
      <c r="D337" s="171"/>
    </row>
    <row r="338" spans="3:4" ht="12.75">
      <c r="C338" s="171"/>
      <c r="D338" s="171"/>
    </row>
    <row r="339" spans="3:4" ht="12.75">
      <c r="C339" s="171"/>
      <c r="D339" s="171"/>
    </row>
    <row r="340" spans="3:4" ht="12.75">
      <c r="C340" s="171"/>
      <c r="D340" s="171"/>
    </row>
    <row r="341" spans="3:4" ht="12.75">
      <c r="C341" s="171"/>
      <c r="D341" s="171"/>
    </row>
    <row r="342" spans="3:4" ht="12.75">
      <c r="C342" s="171"/>
      <c r="D342" s="171"/>
    </row>
    <row r="343" spans="3:4" ht="12.75">
      <c r="C343" s="171"/>
      <c r="D343" s="171"/>
    </row>
    <row r="344" spans="3:4" ht="12.75">
      <c r="C344" s="171"/>
      <c r="D344" s="171"/>
    </row>
    <row r="345" spans="3:4" ht="12.75">
      <c r="C345" s="171"/>
      <c r="D345" s="171"/>
    </row>
    <row r="346" spans="3:4" ht="12.75">
      <c r="C346" s="171"/>
      <c r="D346" s="171"/>
    </row>
    <row r="347" spans="3:4" ht="12.75">
      <c r="C347" s="171"/>
      <c r="D347" s="171"/>
    </row>
    <row r="348" spans="3:4" ht="12.75">
      <c r="C348" s="171"/>
      <c r="D348" s="171"/>
    </row>
    <row r="349" spans="3:4" ht="12.75">
      <c r="C349" s="171"/>
      <c r="D349" s="171"/>
    </row>
    <row r="350" spans="3:4" ht="12.75">
      <c r="C350" s="171"/>
      <c r="D350" s="171"/>
    </row>
    <row r="351" spans="3:4" ht="12.75">
      <c r="C351" s="171"/>
      <c r="D351" s="171"/>
    </row>
    <row r="352" spans="3:4" ht="12.75">
      <c r="C352" s="171"/>
      <c r="D352" s="171"/>
    </row>
    <row r="353" spans="3:4" ht="12.75">
      <c r="C353" s="171"/>
      <c r="D353" s="171"/>
    </row>
    <row r="354" spans="3:4" ht="12.75">
      <c r="C354" s="171"/>
      <c r="D354" s="171"/>
    </row>
    <row r="355" spans="3:4" ht="12.75">
      <c r="C355" s="171"/>
      <c r="D355" s="171"/>
    </row>
    <row r="356" spans="3:4" ht="12.75">
      <c r="C356" s="171"/>
      <c r="D356" s="171"/>
    </row>
    <row r="357" spans="3:4" ht="12.75">
      <c r="C357" s="171"/>
      <c r="D357" s="171"/>
    </row>
    <row r="358" spans="3:4" ht="12.75">
      <c r="C358" s="171"/>
      <c r="D358" s="171"/>
    </row>
    <row r="359" spans="3:4" ht="12.75">
      <c r="C359" s="171"/>
      <c r="D359" s="171"/>
    </row>
    <row r="360" spans="3:4" ht="12.75">
      <c r="C360" s="171"/>
      <c r="D360" s="171"/>
    </row>
    <row r="361" spans="3:4" ht="12.75">
      <c r="C361" s="171"/>
      <c r="D361" s="171"/>
    </row>
    <row r="362" spans="3:4" ht="12.75">
      <c r="C362" s="171"/>
      <c r="D362" s="171"/>
    </row>
    <row r="363" spans="3:4" ht="12.75">
      <c r="C363" s="171"/>
      <c r="D363" s="171"/>
    </row>
    <row r="364" spans="3:4" ht="12.75">
      <c r="C364" s="171"/>
      <c r="D364" s="171"/>
    </row>
    <row r="365" spans="3:4" ht="12.75">
      <c r="C365" s="171"/>
      <c r="D365" s="171"/>
    </row>
    <row r="366" spans="3:4" ht="12.75">
      <c r="C366" s="171"/>
      <c r="D366" s="171"/>
    </row>
    <row r="367" spans="3:4" ht="12.75">
      <c r="C367" s="171"/>
      <c r="D367" s="171"/>
    </row>
    <row r="368" spans="3:4" ht="12.75">
      <c r="C368" s="171"/>
      <c r="D368" s="171"/>
    </row>
    <row r="369" spans="3:4" ht="12.75">
      <c r="C369" s="171"/>
      <c r="D369" s="171"/>
    </row>
    <row r="370" spans="3:4" ht="12.75">
      <c r="C370" s="171"/>
      <c r="D370" s="171"/>
    </row>
    <row r="371" spans="3:4" ht="12.75">
      <c r="C371" s="171"/>
      <c r="D371" s="171"/>
    </row>
    <row r="372" spans="3:4" ht="12.75">
      <c r="C372" s="171"/>
      <c r="D372" s="171"/>
    </row>
    <row r="373" spans="3:4" ht="12.75">
      <c r="C373" s="171"/>
      <c r="D373" s="171"/>
    </row>
    <row r="374" spans="3:4" ht="12.75">
      <c r="C374" s="171"/>
      <c r="D374" s="171"/>
    </row>
    <row r="375" spans="3:4" ht="12.75">
      <c r="C375" s="171"/>
      <c r="D375" s="171"/>
    </row>
    <row r="376" spans="3:4" ht="12.75">
      <c r="C376" s="171"/>
      <c r="D376" s="171"/>
    </row>
    <row r="377" spans="3:4" ht="12.75">
      <c r="C377" s="171"/>
      <c r="D377" s="171"/>
    </row>
    <row r="378" spans="3:4" ht="12.75">
      <c r="C378" s="171"/>
      <c r="D378" s="171"/>
    </row>
    <row r="379" spans="3:4" ht="12.75">
      <c r="C379" s="171"/>
      <c r="D379" s="171"/>
    </row>
    <row r="380" spans="3:4" ht="12.75">
      <c r="C380" s="171"/>
      <c r="D380" s="171"/>
    </row>
    <row r="381" spans="3:4" ht="12.75">
      <c r="C381" s="171"/>
      <c r="D381" s="171"/>
    </row>
    <row r="382" spans="3:4" ht="12.75">
      <c r="C382" s="171"/>
      <c r="D382" s="171"/>
    </row>
    <row r="383" spans="3:4" ht="12.75">
      <c r="C383" s="171"/>
      <c r="D383" s="171"/>
    </row>
    <row r="384" spans="3:4" ht="12.75">
      <c r="C384" s="171"/>
      <c r="D384" s="171"/>
    </row>
    <row r="385" spans="3:4" ht="12.75">
      <c r="C385" s="171"/>
      <c r="D385" s="171"/>
    </row>
    <row r="386" spans="3:4" ht="12.75">
      <c r="C386" s="171"/>
      <c r="D386" s="171"/>
    </row>
    <row r="387" spans="3:4" ht="12.75">
      <c r="C387" s="171"/>
      <c r="D387" s="171"/>
    </row>
    <row r="388" spans="3:4" ht="12.75">
      <c r="C388" s="171"/>
      <c r="D388" s="171"/>
    </row>
    <row r="389" spans="3:4" ht="12.75">
      <c r="C389" s="171"/>
      <c r="D389" s="171"/>
    </row>
    <row r="390" spans="3:4" ht="12.75">
      <c r="C390" s="171"/>
      <c r="D390" s="171"/>
    </row>
    <row r="391" spans="3:4" ht="12.75">
      <c r="C391" s="171"/>
      <c r="D391" s="171"/>
    </row>
    <row r="392" spans="3:4" ht="12.75">
      <c r="C392" s="171"/>
      <c r="D392" s="171"/>
    </row>
    <row r="393" spans="3:4" ht="12.75">
      <c r="C393" s="171"/>
      <c r="D393" s="171"/>
    </row>
    <row r="394" spans="3:4" ht="12.75">
      <c r="C394" s="171"/>
      <c r="D394" s="171"/>
    </row>
    <row r="395" spans="3:4" ht="12.75">
      <c r="C395" s="171"/>
      <c r="D395" s="171"/>
    </row>
    <row r="396" spans="3:4" ht="12.75">
      <c r="C396" s="171"/>
      <c r="D396" s="171"/>
    </row>
    <row r="397" spans="3:4" ht="12.75">
      <c r="C397" s="171"/>
      <c r="D397" s="171"/>
    </row>
    <row r="398" spans="3:4" ht="12.75">
      <c r="C398" s="171"/>
      <c r="D398" s="171"/>
    </row>
    <row r="399" spans="3:4" ht="12.75">
      <c r="C399" s="171"/>
      <c r="D399" s="171"/>
    </row>
    <row r="400" spans="3:4" ht="12.75">
      <c r="C400" s="171"/>
      <c r="D400" s="171"/>
    </row>
    <row r="401" spans="3:4" ht="12.75">
      <c r="C401" s="171"/>
      <c r="D401" s="171"/>
    </row>
    <row r="402" spans="3:4" ht="12.75">
      <c r="C402" s="171"/>
      <c r="D402" s="171"/>
    </row>
    <row r="403" spans="3:4" ht="12.75">
      <c r="C403" s="171"/>
      <c r="D403" s="171"/>
    </row>
    <row r="404" spans="3:4" ht="12.75">
      <c r="C404" s="171"/>
      <c r="D404" s="171"/>
    </row>
    <row r="405" spans="3:4" ht="12.75">
      <c r="C405" s="171"/>
      <c r="D405" s="171"/>
    </row>
    <row r="406" spans="3:4" ht="12.75">
      <c r="C406" s="171"/>
      <c r="D406" s="171"/>
    </row>
    <row r="407" spans="3:4" ht="12.75">
      <c r="C407" s="171"/>
      <c r="D407" s="171"/>
    </row>
    <row r="408" spans="3:4" ht="12.75">
      <c r="C408" s="171"/>
      <c r="D408" s="171"/>
    </row>
    <row r="409" spans="3:4" ht="12.75">
      <c r="C409" s="171"/>
      <c r="D409" s="171"/>
    </row>
    <row r="410" spans="3:4" ht="12.75">
      <c r="C410" s="171"/>
      <c r="D410" s="171"/>
    </row>
    <row r="411" spans="3:4" ht="12.75">
      <c r="C411" s="171"/>
      <c r="D411" s="171"/>
    </row>
    <row r="412" spans="3:4" ht="12.75">
      <c r="C412" s="171"/>
      <c r="D412" s="171"/>
    </row>
    <row r="413" spans="3:4" ht="12.75">
      <c r="C413" s="171"/>
      <c r="D413" s="171"/>
    </row>
    <row r="414" spans="3:4" ht="12.75">
      <c r="C414" s="171"/>
      <c r="D414" s="171"/>
    </row>
    <row r="415" spans="3:4" ht="12.75">
      <c r="C415" s="171"/>
      <c r="D415" s="171"/>
    </row>
    <row r="416" spans="3:4" ht="12.75">
      <c r="C416" s="171"/>
      <c r="D416" s="171"/>
    </row>
    <row r="417" spans="3:4" ht="12.75">
      <c r="C417" s="171"/>
      <c r="D417" s="171"/>
    </row>
    <row r="418" spans="3:4" ht="12.75">
      <c r="C418" s="171"/>
      <c r="D418" s="171"/>
    </row>
    <row r="419" spans="3:4" ht="12.75">
      <c r="C419" s="171"/>
      <c r="D419" s="171"/>
    </row>
    <row r="420" spans="3:4" ht="12.75">
      <c r="C420" s="171"/>
      <c r="D420" s="171"/>
    </row>
    <row r="421" spans="3:4" ht="12.75">
      <c r="C421" s="171"/>
      <c r="D421" s="171"/>
    </row>
    <row r="422" spans="3:4" ht="12.75">
      <c r="C422" s="171"/>
      <c r="D422" s="17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16">
      <selection activeCell="J12" sqref="J12"/>
    </sheetView>
  </sheetViews>
  <sheetFormatPr defaultColWidth="9.33203125" defaultRowHeight="12.75"/>
  <cols>
    <col min="1" max="1" width="31.83203125" style="114" customWidth="1"/>
    <col min="2" max="2" width="12" style="114" customWidth="1"/>
    <col min="3" max="3" width="11.83203125" style="114" customWidth="1"/>
    <col min="4" max="4" width="13.16015625" style="114" customWidth="1"/>
    <col min="5" max="5" width="12.5" style="114" customWidth="1"/>
    <col min="6" max="6" width="13.66015625" style="114" customWidth="1"/>
    <col min="7" max="10" width="12" style="114" customWidth="1"/>
    <col min="11" max="11" width="17.16015625" style="114" customWidth="1"/>
    <col min="12" max="14" width="11.16015625" style="114" customWidth="1"/>
    <col min="15" max="15" width="15.33203125" style="114" customWidth="1"/>
    <col min="16" max="16384" width="12" style="114" customWidth="1"/>
  </cols>
  <sheetData>
    <row r="1" spans="1:7" ht="12.75">
      <c r="A1" s="113" t="s">
        <v>60</v>
      </c>
      <c r="B1" s="113"/>
      <c r="C1" s="113"/>
      <c r="D1" s="113"/>
      <c r="E1" s="113"/>
      <c r="F1" s="113"/>
      <c r="G1" s="113"/>
    </row>
    <row r="2" spans="1:7" ht="12.75">
      <c r="A2" s="113" t="s">
        <v>73</v>
      </c>
      <c r="B2" s="113"/>
      <c r="C2" s="113"/>
      <c r="D2" s="113"/>
      <c r="E2" s="113"/>
      <c r="F2" s="113"/>
      <c r="G2" s="113"/>
    </row>
    <row r="3" spans="1:7" ht="21.75" customHeight="1">
      <c r="A3" s="115" t="s">
        <v>115</v>
      </c>
      <c r="B3" s="115"/>
      <c r="C3" s="115"/>
      <c r="D3" s="115"/>
      <c r="E3" s="115"/>
      <c r="F3" s="115"/>
      <c r="G3" s="115"/>
    </row>
    <row r="4" spans="1:7" ht="24" customHeight="1">
      <c r="A4" s="116"/>
      <c r="B4" s="33" t="s">
        <v>85</v>
      </c>
      <c r="C4" s="34" t="s">
        <v>61</v>
      </c>
      <c r="D4" s="35"/>
      <c r="E4" s="33" t="s">
        <v>62</v>
      </c>
      <c r="F4" s="33" t="s">
        <v>63</v>
      </c>
      <c r="G4" s="33" t="s">
        <v>64</v>
      </c>
    </row>
    <row r="5" spans="1:7" ht="24" customHeight="1">
      <c r="A5" s="117" t="s">
        <v>34</v>
      </c>
      <c r="B5" s="118"/>
      <c r="C5" s="10" t="s">
        <v>65</v>
      </c>
      <c r="D5" s="11" t="s">
        <v>66</v>
      </c>
      <c r="E5" s="118"/>
      <c r="F5" s="118"/>
      <c r="G5" s="118"/>
    </row>
    <row r="6" spans="1:7" ht="24" customHeight="1">
      <c r="A6" s="119"/>
      <c r="B6" s="120"/>
      <c r="C6" s="36" t="s">
        <v>67</v>
      </c>
      <c r="D6" s="37"/>
      <c r="E6" s="120"/>
      <c r="F6" s="120"/>
      <c r="G6" s="120"/>
    </row>
    <row r="7" spans="1:7" ht="18.75" customHeight="1">
      <c r="A7" s="121" t="s">
        <v>17</v>
      </c>
      <c r="B7" s="122"/>
      <c r="C7" s="122"/>
      <c r="D7" s="122"/>
      <c r="E7" s="122"/>
      <c r="F7" s="122"/>
      <c r="G7" s="123"/>
    </row>
    <row r="8" spans="1:10" s="125" customFormat="1" ht="12.75">
      <c r="A8" s="12" t="s">
        <v>2</v>
      </c>
      <c r="B8" s="58">
        <f>'[5]ZAROALL'!D185</f>
        <v>1595</v>
      </c>
      <c r="C8" s="58">
        <f>'[4]Munka1'!H356</f>
        <v>154</v>
      </c>
      <c r="D8" s="58">
        <f>'[4]Munka1'!I356</f>
        <v>977</v>
      </c>
      <c r="E8" s="58">
        <f>B8+C8+D8</f>
        <v>2726</v>
      </c>
      <c r="F8" s="58">
        <f>E8-G8</f>
        <v>1414</v>
      </c>
      <c r="G8" s="58">
        <f>'[5]ZAROALL'!E185</f>
        <v>1312</v>
      </c>
      <c r="H8" s="124"/>
      <c r="I8" s="124"/>
      <c r="J8" s="124"/>
    </row>
    <row r="9" spans="1:7" s="125" customFormat="1" ht="12.75">
      <c r="A9" s="13" t="s">
        <v>3</v>
      </c>
      <c r="B9" s="126">
        <f>'[5]ZAROALL'!D186</f>
        <v>269</v>
      </c>
      <c r="C9" s="127">
        <f>'[4]Munka1'!H357</f>
        <v>30</v>
      </c>
      <c r="D9" s="128">
        <f>'[4]Munka1'!I357</f>
        <v>497</v>
      </c>
      <c r="E9" s="128">
        <f aca="true" t="shared" si="0" ref="E9:E22">B9+C9+D9</f>
        <v>796</v>
      </c>
      <c r="F9" s="128">
        <f aca="true" t="shared" si="1" ref="F9:F30">E9-G9</f>
        <v>549</v>
      </c>
      <c r="G9" s="126">
        <f>'[5]ZAROALL'!E186</f>
        <v>247</v>
      </c>
    </row>
    <row r="10" spans="1:7" s="125" customFormat="1" ht="12.75">
      <c r="A10" s="12" t="s">
        <v>4</v>
      </c>
      <c r="B10" s="58">
        <f>'[5]ZAROALL'!D187</f>
        <v>1441</v>
      </c>
      <c r="C10" s="129">
        <f>'[4]Munka1'!H358</f>
        <v>119</v>
      </c>
      <c r="D10" s="130">
        <f>'[4]Munka1'!I358</f>
        <v>668</v>
      </c>
      <c r="E10" s="130">
        <f t="shared" si="0"/>
        <v>2228</v>
      </c>
      <c r="F10" s="130">
        <f t="shared" si="1"/>
        <v>1644</v>
      </c>
      <c r="G10" s="58">
        <f>'[5]ZAROALL'!E187</f>
        <v>584</v>
      </c>
    </row>
    <row r="11" spans="1:7" s="125" customFormat="1" ht="12.75">
      <c r="A11" s="13" t="s">
        <v>5</v>
      </c>
      <c r="B11" s="126">
        <f>'[5]ZAROALL'!D188</f>
        <v>166</v>
      </c>
      <c r="C11" s="127">
        <f>'[4]Munka1'!H359</f>
        <v>25</v>
      </c>
      <c r="D11" s="128">
        <f>'[4]Munka1'!I359</f>
        <v>163</v>
      </c>
      <c r="E11" s="128">
        <f t="shared" si="0"/>
        <v>354</v>
      </c>
      <c r="F11" s="128">
        <f t="shared" si="1"/>
        <v>220</v>
      </c>
      <c r="G11" s="126">
        <f>'[5]ZAROALL'!E188</f>
        <v>134</v>
      </c>
    </row>
    <row r="12" spans="1:7" s="125" customFormat="1" ht="12.75">
      <c r="A12" s="12" t="s">
        <v>6</v>
      </c>
      <c r="B12" s="58">
        <f>'[5]ZAROALL'!D189</f>
        <v>415</v>
      </c>
      <c r="C12" s="129">
        <f>'[4]Munka1'!H360</f>
        <v>33</v>
      </c>
      <c r="D12" s="130">
        <f>'[4]Munka1'!I360</f>
        <v>258</v>
      </c>
      <c r="E12" s="130">
        <f t="shared" si="0"/>
        <v>706</v>
      </c>
      <c r="F12" s="130">
        <f t="shared" si="1"/>
        <v>493</v>
      </c>
      <c r="G12" s="58">
        <f>'[5]ZAROALL'!E189</f>
        <v>213</v>
      </c>
    </row>
    <row r="13" spans="1:7" s="125" customFormat="1" ht="12.75">
      <c r="A13" s="13" t="s">
        <v>7</v>
      </c>
      <c r="B13" s="126">
        <f>'[5]ZAROALL'!D190</f>
        <v>1248</v>
      </c>
      <c r="C13" s="127">
        <f>'[4]Munka1'!H361</f>
        <v>67</v>
      </c>
      <c r="D13" s="128">
        <f>'[4]Munka1'!I361</f>
        <v>1105</v>
      </c>
      <c r="E13" s="128">
        <f t="shared" si="0"/>
        <v>2420</v>
      </c>
      <c r="F13" s="128">
        <f t="shared" si="1"/>
        <v>978</v>
      </c>
      <c r="G13" s="126">
        <f>'[5]ZAROALL'!E190</f>
        <v>1442</v>
      </c>
    </row>
    <row r="14" spans="1:7" s="125" customFormat="1" ht="12.75">
      <c r="A14" s="12" t="s">
        <v>8</v>
      </c>
      <c r="B14" s="58">
        <f>'[5]ZAROALL'!D191</f>
        <v>624</v>
      </c>
      <c r="C14" s="129">
        <f>'[4]Munka1'!H362</f>
        <v>130</v>
      </c>
      <c r="D14" s="130">
        <f>'[4]Munka1'!I362</f>
        <v>323</v>
      </c>
      <c r="E14" s="130">
        <f t="shared" si="0"/>
        <v>1077</v>
      </c>
      <c r="F14" s="130">
        <f t="shared" si="1"/>
        <v>618</v>
      </c>
      <c r="G14" s="58">
        <f>'[5]ZAROALL'!E191</f>
        <v>459</v>
      </c>
    </row>
    <row r="15" spans="1:7" s="125" customFormat="1" ht="12.75">
      <c r="A15" s="13" t="s">
        <v>9</v>
      </c>
      <c r="B15" s="126">
        <f>'[5]ZAROALL'!D192</f>
        <v>774</v>
      </c>
      <c r="C15" s="127">
        <f>'[4]Munka1'!H363</f>
        <v>32</v>
      </c>
      <c r="D15" s="128">
        <f>'[4]Munka1'!I363</f>
        <v>741</v>
      </c>
      <c r="E15" s="128">
        <f t="shared" si="0"/>
        <v>1547</v>
      </c>
      <c r="F15" s="128">
        <f t="shared" si="1"/>
        <v>1015</v>
      </c>
      <c r="G15" s="126">
        <f>'[5]ZAROALL'!E192</f>
        <v>532</v>
      </c>
    </row>
    <row r="16" spans="1:7" s="125" customFormat="1" ht="12.75">
      <c r="A16" s="12" t="s">
        <v>10</v>
      </c>
      <c r="B16" s="58">
        <f>'[5]ZAROALL'!D193</f>
        <v>314</v>
      </c>
      <c r="C16" s="129">
        <f>'[4]Munka1'!H364</f>
        <v>93</v>
      </c>
      <c r="D16" s="130">
        <f>'[4]Munka1'!I364</f>
        <v>425</v>
      </c>
      <c r="E16" s="130">
        <f t="shared" si="0"/>
        <v>832</v>
      </c>
      <c r="F16" s="130">
        <f t="shared" si="1"/>
        <v>492</v>
      </c>
      <c r="G16" s="58">
        <f>'[5]ZAROALL'!E193</f>
        <v>340</v>
      </c>
    </row>
    <row r="17" spans="1:7" s="125" customFormat="1" ht="12.75">
      <c r="A17" s="13" t="s">
        <v>11</v>
      </c>
      <c r="B17" s="126">
        <f>'[5]ZAROALL'!D194</f>
        <v>771</v>
      </c>
      <c r="C17" s="127">
        <f>'[4]Munka1'!H365</f>
        <v>48</v>
      </c>
      <c r="D17" s="128">
        <f>'[4]Munka1'!I365</f>
        <v>767</v>
      </c>
      <c r="E17" s="128">
        <f t="shared" si="0"/>
        <v>1586</v>
      </c>
      <c r="F17" s="128">
        <f t="shared" si="1"/>
        <v>879</v>
      </c>
      <c r="G17" s="126">
        <f>'[5]ZAROALL'!E194</f>
        <v>707</v>
      </c>
    </row>
    <row r="18" spans="1:7" s="125" customFormat="1" ht="12.75">
      <c r="A18" s="12" t="s">
        <v>12</v>
      </c>
      <c r="B18" s="58">
        <f>'[5]ZAROALL'!D195</f>
        <v>107</v>
      </c>
      <c r="C18" s="129">
        <f>'[4]Munka1'!H366</f>
        <v>13</v>
      </c>
      <c r="D18" s="130">
        <f>'[4]Munka1'!I366</f>
        <v>350</v>
      </c>
      <c r="E18" s="130">
        <f t="shared" si="0"/>
        <v>470</v>
      </c>
      <c r="F18" s="130">
        <f t="shared" si="1"/>
        <v>304</v>
      </c>
      <c r="G18" s="58">
        <f>'[5]ZAROALL'!E195</f>
        <v>166</v>
      </c>
    </row>
    <row r="19" spans="1:7" s="125" customFormat="1" ht="12.75">
      <c r="A19" s="13" t="s">
        <v>13</v>
      </c>
      <c r="B19" s="126">
        <f>'[5]ZAROALL'!D196</f>
        <v>126</v>
      </c>
      <c r="C19" s="127">
        <f>'[4]Munka1'!H367</f>
        <v>74</v>
      </c>
      <c r="D19" s="128">
        <f>'[4]Munka1'!I367</f>
        <v>218</v>
      </c>
      <c r="E19" s="128">
        <f t="shared" si="0"/>
        <v>418</v>
      </c>
      <c r="F19" s="128">
        <f t="shared" si="1"/>
        <v>301</v>
      </c>
      <c r="G19" s="126">
        <f>'[5]ZAROALL'!E196</f>
        <v>117</v>
      </c>
    </row>
    <row r="20" spans="1:7" s="125" customFormat="1" ht="12.75">
      <c r="A20" s="12" t="s">
        <v>14</v>
      </c>
      <c r="B20" s="58">
        <f>'[5]ZAROALL'!D197</f>
        <v>132</v>
      </c>
      <c r="C20" s="129">
        <f>'[4]Munka1'!H368</f>
        <v>25</v>
      </c>
      <c r="D20" s="130">
        <f>'[4]Munka1'!I368</f>
        <v>264</v>
      </c>
      <c r="E20" s="130">
        <f t="shared" si="0"/>
        <v>421</v>
      </c>
      <c r="F20" s="130">
        <f t="shared" si="1"/>
        <v>253</v>
      </c>
      <c r="G20" s="58">
        <f>'[5]ZAROALL'!E197</f>
        <v>168</v>
      </c>
    </row>
    <row r="21" spans="1:7" s="125" customFormat="1" ht="12.75">
      <c r="A21" s="13" t="s">
        <v>15</v>
      </c>
      <c r="B21" s="126">
        <f>'[5]ZAROALL'!D198</f>
        <v>58</v>
      </c>
      <c r="C21" s="127">
        <f>'[4]Munka1'!H369</f>
        <v>38</v>
      </c>
      <c r="D21" s="128">
        <f>'[4]Munka1'!I369</f>
        <v>139</v>
      </c>
      <c r="E21" s="128">
        <f t="shared" si="0"/>
        <v>235</v>
      </c>
      <c r="F21" s="128">
        <f t="shared" si="1"/>
        <v>124</v>
      </c>
      <c r="G21" s="126">
        <f>'[5]ZAROALL'!E198</f>
        <v>111</v>
      </c>
    </row>
    <row r="22" spans="1:7" s="125" customFormat="1" ht="12.75">
      <c r="A22" s="12" t="s">
        <v>16</v>
      </c>
      <c r="B22" s="58">
        <f>'[5]ZAROALL'!D199</f>
        <v>273</v>
      </c>
      <c r="C22" s="129">
        <f>'[4]Munka1'!H370</f>
        <v>31</v>
      </c>
      <c r="D22" s="130">
        <f>'[4]Munka1'!I370</f>
        <v>193</v>
      </c>
      <c r="E22" s="130">
        <f t="shared" si="0"/>
        <v>497</v>
      </c>
      <c r="F22" s="130">
        <f t="shared" si="1"/>
        <v>316</v>
      </c>
      <c r="G22" s="58">
        <f>'[5]ZAROALL'!E199</f>
        <v>181</v>
      </c>
    </row>
    <row r="23" spans="1:9" s="125" customFormat="1" ht="32.25" customHeight="1">
      <c r="A23" s="131" t="s">
        <v>17</v>
      </c>
      <c r="B23" s="132">
        <f aca="true" t="shared" si="2" ref="B23:G23">SUM(B8:B22)</f>
        <v>8313</v>
      </c>
      <c r="C23" s="132">
        <f t="shared" si="2"/>
        <v>912</v>
      </c>
      <c r="D23" s="132">
        <f>SUM(D8:D22)</f>
        <v>7088</v>
      </c>
      <c r="E23" s="132">
        <f t="shared" si="2"/>
        <v>16313</v>
      </c>
      <c r="F23" s="132">
        <f t="shared" si="1"/>
        <v>9600</v>
      </c>
      <c r="G23" s="132">
        <f t="shared" si="2"/>
        <v>6713</v>
      </c>
      <c r="I23" s="124"/>
    </row>
    <row r="24" spans="1:17" s="125" customFormat="1" ht="19.5" customHeight="1">
      <c r="A24" s="133" t="s">
        <v>24</v>
      </c>
      <c r="B24" s="134"/>
      <c r="C24" s="134"/>
      <c r="D24" s="134"/>
      <c r="E24" s="134"/>
      <c r="F24" s="134"/>
      <c r="G24" s="135"/>
      <c r="H24" s="124"/>
      <c r="O24" s="7"/>
      <c r="P24" s="7"/>
      <c r="Q24" s="7"/>
    </row>
    <row r="25" spans="1:7" s="125" customFormat="1" ht="12.75">
      <c r="A25" s="13" t="s">
        <v>18</v>
      </c>
      <c r="B25" s="126">
        <f>'[5]ZAROALL'!D202</f>
        <v>286</v>
      </c>
      <c r="C25" s="136">
        <f>'[4]Munka1'!H372</f>
        <v>173</v>
      </c>
      <c r="D25" s="136">
        <f>'[4]Munka1'!I372</f>
        <v>436</v>
      </c>
      <c r="E25" s="128">
        <f aca="true" t="shared" si="3" ref="E25:E30">B25+C25+D25</f>
        <v>895</v>
      </c>
      <c r="F25" s="128">
        <f t="shared" si="1"/>
        <v>657</v>
      </c>
      <c r="G25" s="126">
        <f>'[5]ZAROALL'!E202</f>
        <v>238</v>
      </c>
    </row>
    <row r="26" spans="1:7" s="125" customFormat="1" ht="12.75">
      <c r="A26" s="4" t="s">
        <v>19</v>
      </c>
      <c r="B26" s="58">
        <f>'[5]ZAROALL'!D203</f>
        <v>318</v>
      </c>
      <c r="C26" s="129">
        <f>'[4]Munka1'!H373</f>
        <v>299</v>
      </c>
      <c r="D26" s="130">
        <f>'[4]Munka1'!I373</f>
        <v>324</v>
      </c>
      <c r="E26" s="130">
        <f t="shared" si="3"/>
        <v>941</v>
      </c>
      <c r="F26" s="130">
        <f t="shared" si="1"/>
        <v>739</v>
      </c>
      <c r="G26" s="58">
        <f>'[5]ZAROALL'!E203</f>
        <v>202</v>
      </c>
    </row>
    <row r="27" spans="1:7" s="125" customFormat="1" ht="12.75">
      <c r="A27" s="13" t="s">
        <v>20</v>
      </c>
      <c r="B27" s="126">
        <f>'[5]ZAROALL'!D204</f>
        <v>126</v>
      </c>
      <c r="C27" s="127">
        <f>'[4]Munka1'!H374</f>
        <v>97</v>
      </c>
      <c r="D27" s="128">
        <f>'[4]Munka1'!I374</f>
        <v>191</v>
      </c>
      <c r="E27" s="128">
        <f t="shared" si="3"/>
        <v>414</v>
      </c>
      <c r="F27" s="128">
        <f t="shared" si="1"/>
        <v>276</v>
      </c>
      <c r="G27" s="126">
        <f>'[5]ZAROALL'!E204</f>
        <v>138</v>
      </c>
    </row>
    <row r="28" spans="1:7" s="125" customFormat="1" ht="12.75">
      <c r="A28" s="4" t="s">
        <v>21</v>
      </c>
      <c r="B28" s="58">
        <f>'[5]ZAROALL'!D205</f>
        <v>173</v>
      </c>
      <c r="C28" s="129">
        <f>'[4]Munka1'!H375</f>
        <v>80</v>
      </c>
      <c r="D28" s="130">
        <f>'[4]Munka1'!I375</f>
        <v>333</v>
      </c>
      <c r="E28" s="130">
        <f t="shared" si="3"/>
        <v>586</v>
      </c>
      <c r="F28" s="130">
        <f t="shared" si="1"/>
        <v>544</v>
      </c>
      <c r="G28" s="58">
        <f>'[5]ZAROALL'!E205</f>
        <v>42</v>
      </c>
    </row>
    <row r="29" spans="1:7" s="125" customFormat="1" ht="12.75">
      <c r="A29" s="13" t="s">
        <v>22</v>
      </c>
      <c r="B29" s="126">
        <f>'[5]ZAROALL'!D206</f>
        <v>148</v>
      </c>
      <c r="C29" s="127">
        <f>'[4]Munka1'!H376</f>
        <v>24</v>
      </c>
      <c r="D29" s="128">
        <f>'[4]Munka1'!I376</f>
        <v>316</v>
      </c>
      <c r="E29" s="128">
        <f t="shared" si="3"/>
        <v>488</v>
      </c>
      <c r="F29" s="128">
        <f t="shared" si="1"/>
        <v>207</v>
      </c>
      <c r="G29" s="126">
        <f>'[5]ZAROALL'!E206</f>
        <v>281</v>
      </c>
    </row>
    <row r="30" spans="1:7" s="125" customFormat="1" ht="12.75">
      <c r="A30" s="4" t="s">
        <v>23</v>
      </c>
      <c r="B30" s="58">
        <f>'[5]ZAROALL'!D207</f>
        <v>210</v>
      </c>
      <c r="C30" s="129">
        <f>'[4]Munka1'!H377</f>
        <v>18</v>
      </c>
      <c r="D30" s="130">
        <f>'[4]Munka1'!I377</f>
        <v>171</v>
      </c>
      <c r="E30" s="130">
        <f t="shared" si="3"/>
        <v>399</v>
      </c>
      <c r="F30" s="130">
        <f t="shared" si="1"/>
        <v>253</v>
      </c>
      <c r="G30" s="58">
        <f>'[5]ZAROALL'!E207</f>
        <v>146</v>
      </c>
    </row>
    <row r="31" spans="1:7" s="125" customFormat="1" ht="12.75">
      <c r="A31" s="137" t="s">
        <v>24</v>
      </c>
      <c r="B31" s="138">
        <f aca="true" t="shared" si="4" ref="B31:G31">SUM(B25:B30)</f>
        <v>1261</v>
      </c>
      <c r="C31" s="138">
        <f t="shared" si="4"/>
        <v>691</v>
      </c>
      <c r="D31" s="138">
        <f t="shared" si="4"/>
        <v>1771</v>
      </c>
      <c r="E31" s="138">
        <f t="shared" si="4"/>
        <v>3723</v>
      </c>
      <c r="F31" s="138">
        <f t="shared" si="4"/>
        <v>2676</v>
      </c>
      <c r="G31" s="138">
        <f t="shared" si="4"/>
        <v>1047</v>
      </c>
    </row>
    <row r="32" spans="1:10" s="125" customFormat="1" ht="12.75">
      <c r="A32" s="133" t="s">
        <v>31</v>
      </c>
      <c r="B32" s="134"/>
      <c r="C32" s="134"/>
      <c r="D32" s="134"/>
      <c r="E32" s="134"/>
      <c r="F32" s="134"/>
      <c r="G32" s="135"/>
      <c r="H32" s="124"/>
      <c r="J32" s="124"/>
    </row>
    <row r="33" spans="1:7" s="125" customFormat="1" ht="12.75">
      <c r="A33" s="14" t="s">
        <v>25</v>
      </c>
      <c r="B33" s="136">
        <f>'[5]ZAROALL'!D210</f>
        <v>1071</v>
      </c>
      <c r="C33" s="136">
        <f>'[4]Munka1'!H379</f>
        <v>21</v>
      </c>
      <c r="D33" s="136">
        <f>'[4]Munka1'!I379</f>
        <v>715</v>
      </c>
      <c r="E33" s="139">
        <f aca="true" t="shared" si="5" ref="E33:E38">B33+C33+D33</f>
        <v>1807</v>
      </c>
      <c r="F33" s="139">
        <f aca="true" t="shared" si="6" ref="F33:F38">E33-G33</f>
        <v>976</v>
      </c>
      <c r="G33" s="136">
        <f>'[5]ZAROALL'!E210</f>
        <v>831</v>
      </c>
    </row>
    <row r="34" spans="1:7" s="125" customFormat="1" ht="12.75">
      <c r="A34" s="4" t="s">
        <v>26</v>
      </c>
      <c r="B34" s="58">
        <f>'[5]ZAROALL'!D211</f>
        <v>220</v>
      </c>
      <c r="C34" s="129">
        <f>'[4]Munka1'!H380</f>
        <v>100</v>
      </c>
      <c r="D34" s="130">
        <f>'[4]Munka1'!I380</f>
        <v>316</v>
      </c>
      <c r="E34" s="130">
        <f t="shared" si="5"/>
        <v>636</v>
      </c>
      <c r="F34" s="130">
        <f t="shared" si="6"/>
        <v>250</v>
      </c>
      <c r="G34" s="58">
        <f>'[5]ZAROALL'!E211</f>
        <v>386</v>
      </c>
    </row>
    <row r="35" spans="1:7" s="125" customFormat="1" ht="12.75">
      <c r="A35" s="14" t="s">
        <v>27</v>
      </c>
      <c r="B35" s="126">
        <f>'[5]ZAROALL'!D212</f>
        <v>208</v>
      </c>
      <c r="C35" s="127">
        <f>'[4]Munka1'!H381</f>
        <v>27</v>
      </c>
      <c r="D35" s="128">
        <f>'[4]Munka1'!I381</f>
        <v>259</v>
      </c>
      <c r="E35" s="128">
        <f t="shared" si="5"/>
        <v>494</v>
      </c>
      <c r="F35" s="128">
        <f t="shared" si="6"/>
        <v>146</v>
      </c>
      <c r="G35" s="126">
        <f>'[5]ZAROALL'!E212</f>
        <v>348</v>
      </c>
    </row>
    <row r="36" spans="1:7" s="125" customFormat="1" ht="12.75">
      <c r="A36" s="4" t="s">
        <v>28</v>
      </c>
      <c r="B36" s="58">
        <f>'[5]ZAROALL'!D213</f>
        <v>86</v>
      </c>
      <c r="C36" s="129">
        <f>'[4]Munka1'!H382</f>
        <v>8</v>
      </c>
      <c r="D36" s="130">
        <f>'[4]Munka1'!I382</f>
        <v>209</v>
      </c>
      <c r="E36" s="130">
        <f t="shared" si="5"/>
        <v>303</v>
      </c>
      <c r="F36" s="130">
        <f t="shared" si="6"/>
        <v>221</v>
      </c>
      <c r="G36" s="58">
        <f>'[5]ZAROALL'!E213</f>
        <v>82</v>
      </c>
    </row>
    <row r="37" spans="1:7" s="125" customFormat="1" ht="12.75">
      <c r="A37" s="14" t="s">
        <v>29</v>
      </c>
      <c r="B37" s="126">
        <f>'[5]ZAROALL'!D214</f>
        <v>117</v>
      </c>
      <c r="C37" s="127">
        <f>'[4]Munka1'!H383</f>
        <v>17</v>
      </c>
      <c r="D37" s="128">
        <f>'[4]Munka1'!I383</f>
        <v>517</v>
      </c>
      <c r="E37" s="128">
        <f t="shared" si="5"/>
        <v>651</v>
      </c>
      <c r="F37" s="128">
        <f t="shared" si="6"/>
        <v>197</v>
      </c>
      <c r="G37" s="126">
        <f>'[5]ZAROALL'!E214</f>
        <v>454</v>
      </c>
    </row>
    <row r="38" spans="1:7" s="125" customFormat="1" ht="12.75">
      <c r="A38" s="4" t="s">
        <v>30</v>
      </c>
      <c r="B38" s="58">
        <f>'[5]ZAROALL'!D215</f>
        <v>86</v>
      </c>
      <c r="C38" s="129">
        <f>'[4]Munka1'!H384</f>
        <v>47</v>
      </c>
      <c r="D38" s="130">
        <f>'[4]Munka1'!I384</f>
        <v>161</v>
      </c>
      <c r="E38" s="130">
        <f t="shared" si="5"/>
        <v>294</v>
      </c>
      <c r="F38" s="130">
        <f t="shared" si="6"/>
        <v>200</v>
      </c>
      <c r="G38" s="58">
        <f>'[5]ZAROALL'!E215</f>
        <v>94</v>
      </c>
    </row>
    <row r="39" spans="1:9" s="125" customFormat="1" ht="12.75">
      <c r="A39" s="137" t="s">
        <v>31</v>
      </c>
      <c r="B39" s="138">
        <f aca="true" t="shared" si="7" ref="B39:G39">SUM(B33:B38)</f>
        <v>1788</v>
      </c>
      <c r="C39" s="140">
        <f t="shared" si="7"/>
        <v>220</v>
      </c>
      <c r="D39" s="141">
        <f t="shared" si="7"/>
        <v>2177</v>
      </c>
      <c r="E39" s="141">
        <f>SUM(E33:E38)</f>
        <v>4185</v>
      </c>
      <c r="F39" s="141">
        <f>SUM(F33:F38)</f>
        <v>1990</v>
      </c>
      <c r="G39" s="138">
        <f t="shared" si="7"/>
        <v>2195</v>
      </c>
      <c r="H39" s="124"/>
      <c r="I39" s="124"/>
    </row>
    <row r="40" spans="1:7" s="125" customFormat="1" ht="33.75" customHeight="1">
      <c r="A40" s="73" t="s">
        <v>32</v>
      </c>
      <c r="B40" s="74">
        <f aca="true" t="shared" si="8" ref="B40:G40">B39+B31+B23</f>
        <v>11362</v>
      </c>
      <c r="C40" s="74">
        <f t="shared" si="8"/>
        <v>1823</v>
      </c>
      <c r="D40" s="74">
        <f t="shared" si="8"/>
        <v>11036</v>
      </c>
      <c r="E40" s="74">
        <f>E39+E31+E23</f>
        <v>24221</v>
      </c>
      <c r="F40" s="74">
        <f t="shared" si="8"/>
        <v>14266</v>
      </c>
      <c r="G40" s="74">
        <f t="shared" si="8"/>
        <v>9955</v>
      </c>
    </row>
    <row r="41" ht="12.75">
      <c r="D41" s="142"/>
    </row>
    <row r="42" spans="3:4" ht="12.75">
      <c r="C42" s="142"/>
      <c r="D42" s="142">
        <f>SUM(C40:D40)</f>
        <v>12859</v>
      </c>
    </row>
    <row r="43" ht="12.75">
      <c r="C43" s="142"/>
    </row>
  </sheetData>
  <mergeCells count="12"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="85" zoomScaleNormal="85" workbookViewId="0" topLeftCell="A1">
      <selection activeCell="J12" sqref="J12"/>
    </sheetView>
  </sheetViews>
  <sheetFormatPr defaultColWidth="9.33203125" defaultRowHeight="12.75"/>
  <cols>
    <col min="1" max="1" width="16" style="7" customWidth="1"/>
    <col min="2" max="2" width="10.5" style="7" customWidth="1"/>
    <col min="3" max="5" width="9.33203125" style="7" customWidth="1"/>
    <col min="6" max="6" width="11.83203125" style="7" customWidth="1"/>
    <col min="7" max="16384" width="9.33203125" style="7" customWidth="1"/>
  </cols>
  <sheetData>
    <row r="1" spans="1:9" ht="40.5" customHeight="1">
      <c r="A1" s="43" t="s">
        <v>114</v>
      </c>
      <c r="B1" s="43"/>
      <c r="C1" s="43"/>
      <c r="D1" s="43"/>
      <c r="E1" s="43"/>
      <c r="F1" s="43"/>
      <c r="G1" s="43"/>
      <c r="H1" s="43"/>
      <c r="I1" s="43"/>
    </row>
    <row r="2" spans="1:9" ht="12.75">
      <c r="A2" s="79" t="s">
        <v>92</v>
      </c>
      <c r="B2" s="80" t="s">
        <v>93</v>
      </c>
      <c r="C2" s="81"/>
      <c r="D2" s="81"/>
      <c r="E2" s="81"/>
      <c r="F2" s="80" t="s">
        <v>94</v>
      </c>
      <c r="G2" s="81"/>
      <c r="H2" s="82"/>
      <c r="I2" s="83"/>
    </row>
    <row r="3" spans="1:9" ht="12.75">
      <c r="A3" s="84"/>
      <c r="B3" s="85"/>
      <c r="C3" s="86"/>
      <c r="D3" s="87"/>
      <c r="E3" s="87"/>
      <c r="F3" s="88"/>
      <c r="G3" s="89"/>
      <c r="H3" s="89"/>
      <c r="I3" s="90"/>
    </row>
    <row r="4" spans="1:9" ht="12.75">
      <c r="A4" s="91"/>
      <c r="B4" s="92"/>
      <c r="C4" s="93"/>
      <c r="D4" s="93"/>
      <c r="E4" s="93"/>
      <c r="F4" s="94"/>
      <c r="G4" s="95"/>
      <c r="H4" s="95"/>
      <c r="I4" s="96"/>
    </row>
    <row r="5" spans="1:9" ht="40.5" customHeight="1">
      <c r="A5" s="91"/>
      <c r="B5" s="8" t="s">
        <v>111</v>
      </c>
      <c r="C5" s="9" t="s">
        <v>21</v>
      </c>
      <c r="D5" s="9" t="s">
        <v>95</v>
      </c>
      <c r="E5" s="38" t="s">
        <v>112</v>
      </c>
      <c r="F5" s="8" t="s">
        <v>111</v>
      </c>
      <c r="G5" s="9" t="s">
        <v>21</v>
      </c>
      <c r="H5" s="9" t="s">
        <v>95</v>
      </c>
      <c r="I5" s="38" t="s">
        <v>112</v>
      </c>
    </row>
    <row r="6" spans="1:9" ht="14.25" customHeight="1">
      <c r="A6" s="97"/>
      <c r="B6" s="40" t="s">
        <v>96</v>
      </c>
      <c r="C6" s="41"/>
      <c r="D6" s="42"/>
      <c r="E6" s="39"/>
      <c r="F6" s="40" t="s">
        <v>96</v>
      </c>
      <c r="G6" s="41"/>
      <c r="H6" s="42"/>
      <c r="I6" s="39"/>
    </row>
    <row r="7" spans="1:9" ht="21" customHeight="1">
      <c r="A7" s="98" t="s">
        <v>110</v>
      </c>
      <c r="B7" s="99"/>
      <c r="C7" s="99"/>
      <c r="D7" s="99"/>
      <c r="E7" s="99"/>
      <c r="F7" s="99"/>
      <c r="G7" s="99"/>
      <c r="H7" s="99"/>
      <c r="I7" s="100"/>
    </row>
    <row r="8" spans="1:9" ht="12.75">
      <c r="A8" s="101" t="s">
        <v>97</v>
      </c>
      <c r="B8" s="102">
        <v>1</v>
      </c>
      <c r="C8" s="102">
        <v>1</v>
      </c>
      <c r="D8" s="102">
        <v>0</v>
      </c>
      <c r="E8" s="102">
        <f aca="true" t="shared" si="0" ref="E8:E19">SUM(B8:D8)</f>
        <v>2</v>
      </c>
      <c r="F8" s="102">
        <v>28</v>
      </c>
      <c r="G8" s="102">
        <v>13</v>
      </c>
      <c r="H8" s="102">
        <v>0</v>
      </c>
      <c r="I8" s="102">
        <f aca="true" t="shared" si="1" ref="I8:I19">SUM(F8:H8)</f>
        <v>41</v>
      </c>
    </row>
    <row r="9" spans="1:9" ht="12.75">
      <c r="A9" s="103" t="s">
        <v>98</v>
      </c>
      <c r="B9" s="104">
        <v>1</v>
      </c>
      <c r="C9" s="104">
        <v>1</v>
      </c>
      <c r="D9" s="104">
        <v>0</v>
      </c>
      <c r="E9" s="104">
        <f t="shared" si="0"/>
        <v>2</v>
      </c>
      <c r="F9" s="104">
        <v>93</v>
      </c>
      <c r="G9" s="104">
        <v>29</v>
      </c>
      <c r="H9" s="104">
        <v>0</v>
      </c>
      <c r="I9" s="104">
        <f t="shared" si="1"/>
        <v>122</v>
      </c>
    </row>
    <row r="10" spans="1:9" ht="12.75">
      <c r="A10" s="105" t="s">
        <v>99</v>
      </c>
      <c r="B10" s="106">
        <v>2</v>
      </c>
      <c r="C10" s="106">
        <v>0</v>
      </c>
      <c r="D10" s="106">
        <v>1</v>
      </c>
      <c r="E10" s="106">
        <f t="shared" si="0"/>
        <v>3</v>
      </c>
      <c r="F10" s="106">
        <v>44</v>
      </c>
      <c r="G10" s="106">
        <v>0</v>
      </c>
      <c r="H10" s="106">
        <v>35</v>
      </c>
      <c r="I10" s="106">
        <f t="shared" si="1"/>
        <v>79</v>
      </c>
    </row>
    <row r="11" spans="1:9" ht="12.75">
      <c r="A11" s="107" t="s">
        <v>100</v>
      </c>
      <c r="B11" s="108">
        <v>0</v>
      </c>
      <c r="C11" s="104">
        <v>1</v>
      </c>
      <c r="D11" s="104">
        <v>0</v>
      </c>
      <c r="E11" s="104">
        <f t="shared" si="0"/>
        <v>1</v>
      </c>
      <c r="F11" s="104">
        <v>0</v>
      </c>
      <c r="G11" s="104">
        <v>35</v>
      </c>
      <c r="H11" s="104">
        <v>0</v>
      </c>
      <c r="I11" s="104">
        <f t="shared" si="1"/>
        <v>35</v>
      </c>
    </row>
    <row r="12" spans="1:9" ht="12.75">
      <c r="A12" s="109" t="s">
        <v>101</v>
      </c>
      <c r="B12" s="110">
        <v>1</v>
      </c>
      <c r="C12" s="106">
        <v>0</v>
      </c>
      <c r="D12" s="106">
        <v>1</v>
      </c>
      <c r="E12" s="106">
        <f t="shared" si="0"/>
        <v>2</v>
      </c>
      <c r="F12" s="106">
        <v>19</v>
      </c>
      <c r="G12" s="106">
        <v>0</v>
      </c>
      <c r="H12" s="106">
        <v>100</v>
      </c>
      <c r="I12" s="106">
        <f t="shared" si="1"/>
        <v>119</v>
      </c>
    </row>
    <row r="13" spans="1:9" ht="12.75">
      <c r="A13" s="107" t="s">
        <v>102</v>
      </c>
      <c r="B13" s="108">
        <v>1</v>
      </c>
      <c r="C13" s="104">
        <v>2</v>
      </c>
      <c r="D13" s="104">
        <v>1</v>
      </c>
      <c r="E13" s="104">
        <f t="shared" si="0"/>
        <v>4</v>
      </c>
      <c r="F13" s="104">
        <v>23</v>
      </c>
      <c r="G13" s="104">
        <v>72</v>
      </c>
      <c r="H13" s="104">
        <v>20</v>
      </c>
      <c r="I13" s="104">
        <f t="shared" si="1"/>
        <v>115</v>
      </c>
    </row>
    <row r="14" spans="1:9" ht="12.75">
      <c r="A14" s="109" t="s">
        <v>103</v>
      </c>
      <c r="B14" s="110">
        <v>1</v>
      </c>
      <c r="C14" s="106">
        <v>1</v>
      </c>
      <c r="D14" s="106">
        <v>1</v>
      </c>
      <c r="E14" s="106">
        <f t="shared" si="0"/>
        <v>3</v>
      </c>
      <c r="F14" s="106">
        <v>13</v>
      </c>
      <c r="G14" s="106">
        <v>26</v>
      </c>
      <c r="H14" s="106">
        <v>73</v>
      </c>
      <c r="I14" s="106">
        <f t="shared" si="1"/>
        <v>112</v>
      </c>
    </row>
    <row r="15" spans="1:9" ht="12.75">
      <c r="A15" s="107" t="s">
        <v>104</v>
      </c>
      <c r="B15" s="108">
        <v>0</v>
      </c>
      <c r="C15" s="104">
        <v>1</v>
      </c>
      <c r="D15" s="104">
        <v>0</v>
      </c>
      <c r="E15" s="104">
        <f t="shared" si="0"/>
        <v>1</v>
      </c>
      <c r="F15" s="104">
        <v>0</v>
      </c>
      <c r="G15" s="104">
        <v>16</v>
      </c>
      <c r="H15" s="104">
        <v>0</v>
      </c>
      <c r="I15" s="104">
        <f t="shared" si="1"/>
        <v>16</v>
      </c>
    </row>
    <row r="16" spans="1:9" ht="12.75">
      <c r="A16" s="109" t="s">
        <v>105</v>
      </c>
      <c r="B16" s="110">
        <v>1</v>
      </c>
      <c r="C16" s="106">
        <v>0</v>
      </c>
      <c r="D16" s="106">
        <v>0</v>
      </c>
      <c r="E16" s="106">
        <f t="shared" si="0"/>
        <v>1</v>
      </c>
      <c r="F16" s="106">
        <v>116</v>
      </c>
      <c r="G16" s="106">
        <v>0</v>
      </c>
      <c r="H16" s="106">
        <v>0</v>
      </c>
      <c r="I16" s="106">
        <f t="shared" si="1"/>
        <v>116</v>
      </c>
    </row>
    <row r="17" spans="1:9" ht="12.75">
      <c r="A17" s="107" t="s">
        <v>106</v>
      </c>
      <c r="B17" s="108">
        <v>1</v>
      </c>
      <c r="C17" s="104">
        <v>2</v>
      </c>
      <c r="D17" s="104">
        <v>1</v>
      </c>
      <c r="E17" s="104">
        <f t="shared" si="0"/>
        <v>4</v>
      </c>
      <c r="F17" s="104">
        <v>38</v>
      </c>
      <c r="G17" s="104">
        <v>46</v>
      </c>
      <c r="H17" s="104">
        <v>15</v>
      </c>
      <c r="I17" s="104">
        <f t="shared" si="1"/>
        <v>99</v>
      </c>
    </row>
    <row r="18" spans="1:9" ht="12.75">
      <c r="A18" s="109" t="s">
        <v>107</v>
      </c>
      <c r="B18" s="110">
        <v>2</v>
      </c>
      <c r="C18" s="106">
        <v>0</v>
      </c>
      <c r="D18" s="106">
        <v>0</v>
      </c>
      <c r="E18" s="106">
        <f t="shared" si="0"/>
        <v>2</v>
      </c>
      <c r="F18" s="106">
        <v>46</v>
      </c>
      <c r="G18" s="106">
        <v>0</v>
      </c>
      <c r="H18" s="106">
        <v>0</v>
      </c>
      <c r="I18" s="106">
        <f t="shared" si="1"/>
        <v>46</v>
      </c>
    </row>
    <row r="19" spans="1:9" ht="12.75">
      <c r="A19" s="107" t="s">
        <v>108</v>
      </c>
      <c r="B19" s="108">
        <v>1</v>
      </c>
      <c r="C19" s="104">
        <v>0</v>
      </c>
      <c r="D19" s="104">
        <v>0</v>
      </c>
      <c r="E19" s="104">
        <f t="shared" si="0"/>
        <v>1</v>
      </c>
      <c r="F19" s="104">
        <v>22</v>
      </c>
      <c r="G19" s="104">
        <v>0</v>
      </c>
      <c r="H19" s="104">
        <v>0</v>
      </c>
      <c r="I19" s="104">
        <f t="shared" si="1"/>
        <v>22</v>
      </c>
    </row>
    <row r="20" spans="1:9" ht="12.75">
      <c r="A20" s="111" t="s">
        <v>110</v>
      </c>
      <c r="B20" s="112">
        <f aca="true" t="shared" si="2" ref="B20:I20">SUM(B8:B19)</f>
        <v>12</v>
      </c>
      <c r="C20" s="112">
        <f t="shared" si="2"/>
        <v>9</v>
      </c>
      <c r="D20" s="112">
        <f t="shared" si="2"/>
        <v>5</v>
      </c>
      <c r="E20" s="112">
        <f t="shared" si="2"/>
        <v>26</v>
      </c>
      <c r="F20" s="112">
        <f t="shared" si="2"/>
        <v>442</v>
      </c>
      <c r="G20" s="112">
        <f t="shared" si="2"/>
        <v>237</v>
      </c>
      <c r="H20" s="112">
        <f t="shared" si="2"/>
        <v>243</v>
      </c>
      <c r="I20" s="112">
        <f t="shared" si="2"/>
        <v>922</v>
      </c>
    </row>
    <row r="21" spans="1:9" ht="21.75" customHeight="1">
      <c r="A21" s="98" t="s">
        <v>113</v>
      </c>
      <c r="B21" s="99"/>
      <c r="C21" s="99"/>
      <c r="D21" s="99"/>
      <c r="E21" s="99"/>
      <c r="F21" s="99"/>
      <c r="G21" s="99"/>
      <c r="H21" s="99"/>
      <c r="I21" s="100"/>
    </row>
    <row r="22" spans="1:9" ht="12.75">
      <c r="A22" s="101" t="s">
        <v>97</v>
      </c>
      <c r="B22" s="102">
        <v>2</v>
      </c>
      <c r="C22" s="102">
        <v>2</v>
      </c>
      <c r="D22" s="102">
        <v>0</v>
      </c>
      <c r="E22" s="102">
        <f aca="true" t="shared" si="3" ref="E22:E27">SUM(B22:D22)</f>
        <v>4</v>
      </c>
      <c r="F22" s="102">
        <v>133</v>
      </c>
      <c r="G22" s="102">
        <v>53</v>
      </c>
      <c r="H22" s="102">
        <v>0</v>
      </c>
      <c r="I22" s="102">
        <f aca="true" t="shared" si="4" ref="I22:I27">SUM(F22:H22)</f>
        <v>186</v>
      </c>
    </row>
    <row r="23" spans="1:9" ht="12.75">
      <c r="A23" s="103" t="s">
        <v>98</v>
      </c>
      <c r="B23" s="104">
        <v>0</v>
      </c>
      <c r="C23" s="104">
        <v>1</v>
      </c>
      <c r="D23" s="104">
        <v>0</v>
      </c>
      <c r="E23" s="104">
        <f t="shared" si="3"/>
        <v>1</v>
      </c>
      <c r="F23" s="104">
        <v>0</v>
      </c>
      <c r="G23" s="104">
        <v>8</v>
      </c>
      <c r="H23" s="104">
        <v>0</v>
      </c>
      <c r="I23" s="104">
        <f t="shared" si="4"/>
        <v>8</v>
      </c>
    </row>
    <row r="24" spans="1:9" ht="12.75">
      <c r="A24" s="105" t="s">
        <v>99</v>
      </c>
      <c r="B24" s="106">
        <v>0</v>
      </c>
      <c r="C24" s="106">
        <v>2</v>
      </c>
      <c r="D24" s="106">
        <v>0</v>
      </c>
      <c r="E24" s="106">
        <f t="shared" si="3"/>
        <v>2</v>
      </c>
      <c r="F24" s="106">
        <v>0</v>
      </c>
      <c r="G24" s="106">
        <v>41</v>
      </c>
      <c r="H24" s="106">
        <v>0</v>
      </c>
      <c r="I24" s="106">
        <f t="shared" si="4"/>
        <v>41</v>
      </c>
    </row>
    <row r="25" spans="1:9" ht="12.75">
      <c r="A25" s="107" t="s">
        <v>100</v>
      </c>
      <c r="B25" s="108">
        <v>0</v>
      </c>
      <c r="C25" s="104">
        <v>0</v>
      </c>
      <c r="D25" s="104">
        <v>0</v>
      </c>
      <c r="E25" s="104">
        <f t="shared" si="3"/>
        <v>0</v>
      </c>
      <c r="F25" s="104">
        <v>0</v>
      </c>
      <c r="G25" s="104">
        <v>0</v>
      </c>
      <c r="H25" s="104">
        <v>0</v>
      </c>
      <c r="I25" s="104">
        <f t="shared" si="4"/>
        <v>0</v>
      </c>
    </row>
    <row r="26" spans="1:9" ht="12.75">
      <c r="A26" s="109" t="s">
        <v>101</v>
      </c>
      <c r="B26" s="110"/>
      <c r="C26" s="106"/>
      <c r="D26" s="106"/>
      <c r="E26" s="106">
        <f t="shared" si="3"/>
        <v>0</v>
      </c>
      <c r="F26" s="106"/>
      <c r="G26" s="106"/>
      <c r="H26" s="106"/>
      <c r="I26" s="106">
        <f t="shared" si="4"/>
        <v>0</v>
      </c>
    </row>
    <row r="27" spans="1:9" ht="12.75">
      <c r="A27" s="107" t="s">
        <v>102</v>
      </c>
      <c r="B27" s="108"/>
      <c r="C27" s="104"/>
      <c r="D27" s="104"/>
      <c r="E27" s="104">
        <f t="shared" si="3"/>
        <v>0</v>
      </c>
      <c r="F27" s="104"/>
      <c r="G27" s="104"/>
      <c r="H27" s="104"/>
      <c r="I27" s="104">
        <f t="shared" si="4"/>
        <v>0</v>
      </c>
    </row>
    <row r="28" spans="1:9" ht="12.75">
      <c r="A28" s="109" t="s">
        <v>103</v>
      </c>
      <c r="B28" s="110"/>
      <c r="C28" s="106"/>
      <c r="D28" s="106"/>
      <c r="E28" s="106">
        <f aca="true" t="shared" si="5" ref="E28:E33">SUM(B28:D28)</f>
        <v>0</v>
      </c>
      <c r="F28" s="106"/>
      <c r="G28" s="106"/>
      <c r="H28" s="106"/>
      <c r="I28" s="106">
        <f aca="true" t="shared" si="6" ref="I28:I33">SUM(F28:H28)</f>
        <v>0</v>
      </c>
    </row>
    <row r="29" spans="1:9" ht="12.75">
      <c r="A29" s="107" t="s">
        <v>104</v>
      </c>
      <c r="B29" s="108"/>
      <c r="C29" s="104"/>
      <c r="D29" s="104"/>
      <c r="E29" s="104">
        <f t="shared" si="5"/>
        <v>0</v>
      </c>
      <c r="F29" s="104"/>
      <c r="G29" s="104"/>
      <c r="H29" s="104"/>
      <c r="I29" s="104">
        <f t="shared" si="6"/>
        <v>0</v>
      </c>
    </row>
    <row r="30" spans="1:9" ht="12.75">
      <c r="A30" s="109" t="s">
        <v>105</v>
      </c>
      <c r="B30" s="110"/>
      <c r="C30" s="106"/>
      <c r="D30" s="106"/>
      <c r="E30" s="106">
        <f t="shared" si="5"/>
        <v>0</v>
      </c>
      <c r="F30" s="106"/>
      <c r="G30" s="106"/>
      <c r="H30" s="106"/>
      <c r="I30" s="106">
        <f t="shared" si="6"/>
        <v>0</v>
      </c>
    </row>
    <row r="31" spans="1:9" ht="12.75">
      <c r="A31" s="107" t="s">
        <v>106</v>
      </c>
      <c r="B31" s="108"/>
      <c r="C31" s="104"/>
      <c r="D31" s="104"/>
      <c r="E31" s="104">
        <f t="shared" si="5"/>
        <v>0</v>
      </c>
      <c r="F31" s="104"/>
      <c r="G31" s="104"/>
      <c r="H31" s="104"/>
      <c r="I31" s="104">
        <f t="shared" si="6"/>
        <v>0</v>
      </c>
    </row>
    <row r="32" spans="1:9" ht="12.75">
      <c r="A32" s="109" t="s">
        <v>107</v>
      </c>
      <c r="B32" s="110"/>
      <c r="C32" s="106"/>
      <c r="D32" s="106"/>
      <c r="E32" s="106">
        <f t="shared" si="5"/>
        <v>0</v>
      </c>
      <c r="F32" s="106"/>
      <c r="G32" s="106"/>
      <c r="H32" s="106"/>
      <c r="I32" s="106">
        <f t="shared" si="6"/>
        <v>0</v>
      </c>
    </row>
    <row r="33" spans="1:9" ht="12.75">
      <c r="A33" s="107" t="s">
        <v>108</v>
      </c>
      <c r="B33" s="108"/>
      <c r="C33" s="104"/>
      <c r="D33" s="104"/>
      <c r="E33" s="104">
        <f t="shared" si="5"/>
        <v>0</v>
      </c>
      <c r="F33" s="104"/>
      <c r="G33" s="104"/>
      <c r="H33" s="104"/>
      <c r="I33" s="104">
        <f t="shared" si="6"/>
        <v>0</v>
      </c>
    </row>
    <row r="34" spans="1:9" ht="12.75">
      <c r="A34" s="111" t="s">
        <v>113</v>
      </c>
      <c r="B34" s="112">
        <f>SUM(B22:B33)</f>
        <v>2</v>
      </c>
      <c r="C34" s="112">
        <f aca="true" t="shared" si="7" ref="C34:I34">SUM(C22:C33)</f>
        <v>5</v>
      </c>
      <c r="D34" s="112">
        <f t="shared" si="7"/>
        <v>0</v>
      </c>
      <c r="E34" s="112">
        <f t="shared" si="7"/>
        <v>7</v>
      </c>
      <c r="F34" s="112">
        <f t="shared" si="7"/>
        <v>133</v>
      </c>
      <c r="G34" s="112">
        <f t="shared" si="7"/>
        <v>102</v>
      </c>
      <c r="H34" s="112">
        <f t="shared" si="7"/>
        <v>0</v>
      </c>
      <c r="I34" s="112">
        <f t="shared" si="7"/>
        <v>235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veresg</cp:lastModifiedBy>
  <cp:lastPrinted>2011-05-10T06:22:40Z</cp:lastPrinted>
  <dcterms:created xsi:type="dcterms:W3CDTF">2007-02-20T11:04:25Z</dcterms:created>
  <dcterms:modified xsi:type="dcterms:W3CDTF">2011-05-10T06:22:59Z</dcterms:modified>
  <cp:category/>
  <cp:version/>
  <cp:contentType/>
  <cp:contentStatus/>
</cp:coreProperties>
</file>